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25" documentId="13_ncr:1_{F6CB121F-512D-4AA6-A0C1-0FB36C537598}" xr6:coauthVersionLast="47" xr6:coauthVersionMax="47" xr10:uidLastSave="{CD24E1F1-1337-4BC7-AD4B-00A837F4B4B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<sst xmlns="http://schemas.openxmlformats.org/spreadsheetml/2006/main" count="178580" uniqueCount="39073">
  <si>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</si>
  <si>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</si>
  <si>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</si>
  <si>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</si>
  <si>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</si>
  <si>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</si>
  <si>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</si>
  <si>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</si>
  <si>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</si>
  <si>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</si>
  <si>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</si>
  <si>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</si>
  <si>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</si>
  <si>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</si>
  <si>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</si>
  <si>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</si>
  <si>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</si>
  <si>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</si>
  <si>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</si>
  <si>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</si>
  <si>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</si>
  <si>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</si>
  <si>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</si>
  <si>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</si>
  <si>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</si>
  <si>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</si>
  <si>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</si>
  <si>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</si>
  <si>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</si>
  <si>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</si>
  <si>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</si>
  <si>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</si>
  <si>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</si>
  <si>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</si>
  <si>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</si>
  <si>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</si>
  <si>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</si>
  <si>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</si>
  <si>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</si>
  <si>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</si>
  <si>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</si>
  <si>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</si>
  <si>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</si>
  <si>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</si>
  <si>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</si>
  <si>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</si>
  <si>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</si>
  <si>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</si>
  <si>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</si>
  <si>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</si>
  <si>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</si>
  <si>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</si>
  <si>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</si>
  <si>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</si>
  <si>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</si>
  <si>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</si>
  <si>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</si>
  <si>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</si>
  <si>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</si>
  <si>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</si>
  <si>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</si>
  <si>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</si>
  <si>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</si>
  <si>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</si>
  <si>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</si>
  <si>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</si>
  <si>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</si>
  <si>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</si>
  <si>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</si>
  <si>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</si>
  <si>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</si>
  <si>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</si>
  <si>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</si>
  <si>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</si>
  <si>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</si>
  <si>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</si>
  <si>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</si>
  <si>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</si>
  <si>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</si>
  <si>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</si>
  <si>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</si>
  <si>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</si>
  <si>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</si>
  <si>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</si>
  <si>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</si>
  <si>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</si>
  <si>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</si>
  <si>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</si>
  <si>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</si>
  <si>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</si>
  <si>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</si>
  <si>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</si>
  <si>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</si>
  <si>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</si>
  <si>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</si>
  <si>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</si>
  <si>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</si>
  <si>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</si>
  <si>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</si>
  <si>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</si>
  <si>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</si>
  <si>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</si>
  <si>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</si>
  <si>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</si>
  <si>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</si>
  <si>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</si>
  <si>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</si>
  <si>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</si>
  <si>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</si>
  <si>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</si>
  <si>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</si>
  <si>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</si>
  <si>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</si>
  <si>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</si>
  <si>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</si>
  <si>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</si>
  <si>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</si>
  <si>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</si>
  <si>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</si>
  <si>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</si>
  <si>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</si>
  <si>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</si>
  <si>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</si>
  <si>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</si>
  <si>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</si>
  <si>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</si>
  <si>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</si>
  <si>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</si>
  <si>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</si>
  <si>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</si>
  <si>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</si>
  <si>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</si>
  <si>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</si>
  <si>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</si>
  <si>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</si>
  <si>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</si>
  <si>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</si>
  <si>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</si>
  <si>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</si>
  <si>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</si>
  <si>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</si>
  <si>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</si>
  <si>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</si>
  <si>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</si>
  <si>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</si>
  <si>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</si>
  <si>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</si>
  <si>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</si>
  <si>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</si>
  <si>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</si>
  <si>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</si>
  <si>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</si>
  <si>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</si>
  <si>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</si>
  <si>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</si>
  <si>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</si>
  <si>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</si>
  <si>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</si>
  <si>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</si>
  <si>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</si>
  <si>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</si>
  <si>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</si>
  <si>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</si>
  <si>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</si>
  <si>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</si>
  <si>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</si>
  <si>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</si>
  <si>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</si>
  <si>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</si>
  <si>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</si>
  <si>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</si>
  <si>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</si>
  <si>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</si>
  <si>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</si>
  <si>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</si>
  <si>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</si>
  <si>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</si>
  <si>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</si>
  <si>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</si>
  <si>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</si>
  <si>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</si>
  <si>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</si>
  <si>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</si>
  <si>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</si>
  <si>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</si>
  <si>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</si>
  <si>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</si>
  <si>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</si>
  <si>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</si>
  <si>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</si>
  <si>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</si>
  <si>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</si>
  <si>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</si>
  <si>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</si>
  <si>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</si>
  <si>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</si>
  <si>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</si>
  <si>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</si>
  <si>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</si>
  <si>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</si>
  <si>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</si>
  <si>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</si>
  <si>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</si>
  <si>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</si>
  <si>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</si>
  <si>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</si>
  <si>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</si>
  <si>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</si>
  <si>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</si>
  <si>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</si>
  <si>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</si>
  <si>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</si>
  <si>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</si>
  <si>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</si>
  <si>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</si>
  <si>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</si>
  <si>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</si>
  <si>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</si>
  <si>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</si>
  <si>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</si>
  <si>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</si>
  <si>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</si>
  <si>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</si>
  <si>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</si>
  <si>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</si>
  <si>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</si>
  <si>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</si>
  <si>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</si>
  <si>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</si>
  <si>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</si>
  <si>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</si>
  <si>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</si>
  <si>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</si>
  <si>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</si>
  <si>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</si>
  <si>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</si>
  <si>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</si>
  <si>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</si>
  <si>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</si>
  <si>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</si>
  <si>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</si>
  <si>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</si>
  <si>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</si>
  <si>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</si>
  <si>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</si>
  <si>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</si>
  <si>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</si>
  <si>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</si>
  <si>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</si>
  <si>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</si>
  <si>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</si>
  <si>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</si>
  <si>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</si>
  <si>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</si>
  <si>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</si>
  <si>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</si>
  <si>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</si>
  <si>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</si>
  <si>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</si>
  <si>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</si>
  <si>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</si>
  <si>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</si>
  <si>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</si>
  <si>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</si>
  <si>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</si>
  <si>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</si>
  <si>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</si>
  <si>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</si>
  <si>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</si>
  <si>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</si>
  <si>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</si>
  <si>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</si>
  <si>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</si>
  <si>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</si>
  <si>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</si>
  <si>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</si>
  <si>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</si>
  <si>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</si>
  <si>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</si>
  <si>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</si>
  <si>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</si>
  <si>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</si>
  <si>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</si>
  <si>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</si>
  <si>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</si>
  <si>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</si>
  <si>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</si>
  <si>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</si>
  <si>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</si>
  <si>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</si>
  <si>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</si>
  <si>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</si>
  <si>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</si>
  <si>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</si>
  <si>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</si>
  <si>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</si>
  <si>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</si>
  <si>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</si>
  <si>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</si>
  <si>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</si>
  <si>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</si>
  <si>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</si>
  <si>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</si>
  <si>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</si>
  <si>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</si>
  <si>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</si>
  <si>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</si>
  <si>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</si>
  <si>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</si>
  <si>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</si>
  <si>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</si>
  <si>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</si>
  <si>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</si>
  <si>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</si>
  <si>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</si>
  <si>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</si>
  <si>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</si>
  <si>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</si>
  <si>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</si>
  <si>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</si>
  <si>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</si>
  <si>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</si>
  <si>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</si>
  <si>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</si>
  <si>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</si>
  <si>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</si>
  <si>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</si>
  <si>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</si>
  <si>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</si>
  <si>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</si>
  <si>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</si>
  <si>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</si>
  <si>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</si>
  <si>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</si>
  <si>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</si>
  <si>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</si>
  <si>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</si>
  <si>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</si>
  <si>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</si>
  <si>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</si>
  <si>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</si>
  <si>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</si>
  <si>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</si>
  <si>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</si>
  <si>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</si>
  <si>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</si>
  <si>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</si>
  <si>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</si>
  <si>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</si>
  <si>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</si>
  <si>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</si>
  <si>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</si>
  <si>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</si>
  <si>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</si>
  <si>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</si>
  <si>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</si>
  <si>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</si>
  <si>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</si>
  <si>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</si>
  <si>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</si>
  <si>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</si>
  <si>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</si>
  <si>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</si>
  <si>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</si>
  <si>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</si>
  <si>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</si>
  <si>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</si>
  <si>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</si>
  <si>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</si>
  <si>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</si>
  <si>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</si>
  <si>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</si>
  <si>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</si>
  <si>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</si>
  <si>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</si>
  <si>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</si>
  <si>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</si>
  <si>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</si>
  <si>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</si>
  <si>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</si>
  <si>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</si>
  <si>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</si>
  <si>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</si>
  <si>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</si>
  <si>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</si>
  <si>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</si>
  <si>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</si>
  <si>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</si>
  <si>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</si>
  <si>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</si>
  <si>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</si>
  <si>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</si>
  <si>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</si>
  <si>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</si>
  <si>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</si>
  <si>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</si>
  <si>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</si>
  <si>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</si>
  <si>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</si>
  <si>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</si>
  <si>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</si>
  <si>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</si>
  <si>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</si>
  <si>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</si>
  <si>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</si>
  <si>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</si>
  <si>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</si>
  <si>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</si>
  <si>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</si>
  <si>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</si>
  <si>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</si>
  <si>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</si>
  <si>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</si>
  <si>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</si>
  <si>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</si>
  <si>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</si>
  <si>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</si>
  <si>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</si>
  <si>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</si>
  <si>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</si>
  <si>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</si>
  <si>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</si>
  <si>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</si>
  <si>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</si>
  <si>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</si>
  <si>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</si>
  <si>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</si>
  <si>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</si>
  <si>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</si>
  <si>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</si>
  <si>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</si>
  <si>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</si>
  <si>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</si>
  <si>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</si>
  <si>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</si>
  <si>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</si>
  <si>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</si>
  <si>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</si>
  <si>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</si>
  <si>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</si>
  <si>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</si>
  <si>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</si>
  <si>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</si>
  <si>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</si>
  <si>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</si>
  <si>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</si>
  <si>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</si>
  <si>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</si>
  <si>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</si>
  <si>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</si>
  <si>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</si>
  <si>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</si>
  <si>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</si>
  <si>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</si>
  <si>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</si>
  <si>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</si>
  <si>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</si>
  <si>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</si>
  <si>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</si>
  <si>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</si>
  <si>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</si>
  <si>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</si>
  <si>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</si>
  <si>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</si>
  <si>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</si>
  <si>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</si>
  <si>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</si>
  <si>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</si>
  <si>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</si>
  <si>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</si>
  <si>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</si>
  <si>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</si>
  <si>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</si>
  <si>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</si>
  <si>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</si>
  <si>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</si>
  <si>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</si>
  <si>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</si>
  <si>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</si>
  <si>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</si>
  <si>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</si>
  <si>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</si>
  <si>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</si>
  <si>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</si>
  <si>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</si>
  <si>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</si>
  <si>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</si>
  <si>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</si>
  <si>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</si>
  <si>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</si>
  <si>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</si>
  <si>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</si>
  <si>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</si>
  <si>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</si>
  <si>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</si>
  <si>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</si>
  <si>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</si>
  <si>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</si>
  <si>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</si>
  <si>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</si>
  <si>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</si>
  <si>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</si>
  <si>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</si>
  <si>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</si>
  <si>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</si>
  <si>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</si>
  <si>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</si>
  <si>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</si>
  <si>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</si>
  <si>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</si>
  <si>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</si>
  <si>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</si>
  <si>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</si>
  <si>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</si>
  <si>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</si>
  <si>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</si>
  <si>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</si>
  <si>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</si>
  <si>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</si>
  <si>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</si>
  <si>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</si>
  <si>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</si>
  <si>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</si>
  <si>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</si>
  <si>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</si>
  <si>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</si>
  <si>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</si>
  <si>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</si>
  <si>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</si>
  <si>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</si>
  <si>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</si>
  <si>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</si>
  <si>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</si>
  <si>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</si>
  <si>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</si>
  <si>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</si>
  <si>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</si>
  <si>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</si>
  <si>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</si>
  <si>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</si>
  <si>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</si>
  <si>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</si>
  <si>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</si>
  <si>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</si>
  <si>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</si>
  <si>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</si>
  <si>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</si>
  <si>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</si>
  <si>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</si>
  <si>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</si>
  <si>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</si>
  <si>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</si>
  <si>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</si>
  <si>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</si>
  <si>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</si>
  <si>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</si>
  <si>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</si>
  <si>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</si>
  <si>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</si>
  <si>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</si>
  <si>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</si>
  <si>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</si>
  <si>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</si>
  <si>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</si>
  <si>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</si>
  <si>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</si>
  <si>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</si>
  <si>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</si>
  <si>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</si>
  <si>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</si>
  <si>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</si>
  <si>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</si>
  <si>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</si>
  <si>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</si>
  <si>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</si>
  <si>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</si>
  <si>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</si>
  <si>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</si>
  <si>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</si>
  <si>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</si>
  <si>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</si>
  <si>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</si>
  <si>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</si>
  <si>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</si>
  <si>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</si>
  <si>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</si>
  <si>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</si>
  <si>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</si>
  <si>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</si>
  <si>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</si>
  <si>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</si>
  <si>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</si>
  <si>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</si>
  <si>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</si>
  <si>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</si>
  <si>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</si>
  <si>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</si>
  <si>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</si>
  <si>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</si>
  <si>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</si>
  <si>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</si>
  <si>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</si>
  <si>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</si>
  <si>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</si>
  <si>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</si>
  <si>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</si>
  <si>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</si>
  <si>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</si>
  <si>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</si>
  <si>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</si>
  <si>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</si>
  <si>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</si>
  <si>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</si>
  <si>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</si>
  <si>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</si>
  <si>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</si>
  <si>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</si>
  <si>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</si>
  <si>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</si>
  <si>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</si>
  <si>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</si>
  <si>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</si>
  <si>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</si>
  <si>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</si>
  <si>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</si>
  <si>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</si>
  <si>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</si>
  <si>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</si>
  <si>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</si>
  <si>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</si>
  <si>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</si>
  <si>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</si>
  <si>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</si>
  <si>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</si>
  <si>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</si>
  <si>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</si>
  <si>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</si>
  <si>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</si>
  <si>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</si>
  <si>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</si>
  <si>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</si>
  <si>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</si>
  <si>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</si>
  <si>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</si>
  <si>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</si>
  <si>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</si>
  <si>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</si>
  <si>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</si>
  <si>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</si>
  <si>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</si>
  <si>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</si>
  <si>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</si>
  <si>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</si>
  <si>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</si>
  <si>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</si>
  <si>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</si>
  <si>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</si>
  <si>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</si>
  <si>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</si>
  <si>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</si>
  <si>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</si>
  <si>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</si>
  <si>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</si>
  <si>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</si>
  <si>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</si>
  <si>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</si>
  <si>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</si>
  <si>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</si>
  <si>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</si>
  <si>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</si>
  <si>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</si>
  <si>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</si>
  <si>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</si>
  <si>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</si>
  <si>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</si>
  <si>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</si>
  <si>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</si>
  <si>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</si>
  <si>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</si>
  <si>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</si>
  <si>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</si>
  <si>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</si>
  <si>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</si>
  <si>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</si>
  <si>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</si>
  <si>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</si>
  <si>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</si>
  <si>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</si>
  <si>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</si>
  <si>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</si>
  <si>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</si>
  <si>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</si>
  <si>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</si>
  <si>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</si>
  <si>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</si>
  <si>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</si>
  <si>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</si>
  <si>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</si>
  <si>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</si>
  <si>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</si>
  <si>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</si>
  <si>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</si>
  <si>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</si>
  <si>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</si>
  <si>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</si>
  <si>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</si>
  <si>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</si>
  <si>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</si>
  <si>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</si>
  <si>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</si>
  <si>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</si>
  <si>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</si>
  <si>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</si>
  <si>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</si>
  <si>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</si>
  <si>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</si>
  <si>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</si>
  <si>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</si>
  <si>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</si>
  <si>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</si>
  <si>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</si>
  <si>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</si>
  <si>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</si>
  <si>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</si>
  <si>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</si>
  <si>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</si>
  <si>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</si>
  <si>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</si>
  <si>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</si>
  <si>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</si>
  <si>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</si>
  <si>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</si>
  <si>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</si>
  <si>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</si>
  <si>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</si>
  <si>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</si>
  <si>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</si>
  <si>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</si>
  <si>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</si>
  <si>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</si>
  <si>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</si>
  <si>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</si>
  <si>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</si>
  <si>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</si>
  <si>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</si>
  <si>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</si>
  <si>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</si>
  <si>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</si>
  <si>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</si>
  <si>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</si>
  <si>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</si>
  <si>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</si>
  <si>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</si>
  <si>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</si>
  <si>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</si>
  <si>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</si>
  <si>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</si>
  <si>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</si>
  <si>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</si>
  <si>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</si>
  <si>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</si>
  <si>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</si>
  <si>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</si>
  <si>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</si>
  <si>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</si>
  <si>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</si>
  <si>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</si>
  <si>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</si>
  <si>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</si>
  <si>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</si>
  <si>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</si>
  <si>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</si>
  <si>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</si>
  <si>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</si>
  <si>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</si>
  <si>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</si>
  <si>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</si>
  <si>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</si>
  <si>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</si>
  <si>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</si>
  <si>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</si>
  <si>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</si>
  <si>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</si>
  <si>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</si>
  <si>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</si>
  <si>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</si>
  <si>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</si>
  <si>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</si>
  <si>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</si>
  <si>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</si>
  <si>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</si>
  <si>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</si>
  <si>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</si>
  <si>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</si>
  <si>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</si>
  <si>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</si>
  <si>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</si>
  <si>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</si>
  <si>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</si>
  <si>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</si>
  <si>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</si>
  <si>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</si>
  <si>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</si>
  <si>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</si>
  <si>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</si>
  <si>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</si>
  <si>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</si>
  <si>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</si>
  <si>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</si>
  <si>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</si>
  <si>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</si>
  <si>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</si>
  <si>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</si>
  <si>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</si>
  <si>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</si>
  <si>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</si>
  <si>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</si>
  <si>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</si>
  <si>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</si>
  <si>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</si>
  <si>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</si>
  <si>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</si>
  <si>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</si>
  <si>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</si>
  <si>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</si>
  <si>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</si>
  <si>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</si>
  <si>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</si>
  <si>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</si>
  <si>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</si>
  <si>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</si>
  <si>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</si>
  <si>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</si>
  <si>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</si>
  <si>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</si>
  <si>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</si>
  <si>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</si>
  <si>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</si>
  <si>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</si>
  <si>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</si>
  <si>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</si>
  <si>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</si>
  <si>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</si>
  <si>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</si>
  <si>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</si>
  <si>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</si>
  <si>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</si>
  <si>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</si>
  <si>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</si>
  <si>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</si>
  <si>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</si>
  <si>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</si>
  <si>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</si>
  <si>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</si>
  <si>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</si>
  <si>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</si>
  <si>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</si>
  <si>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</si>
  <si>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</si>
  <si>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</si>
  <si>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</si>
  <si>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</si>
  <si>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</si>
  <si>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</si>
  <si>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</si>
  <si>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</si>
  <si>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</si>
  <si>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</si>
  <si>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</si>
  <si>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</si>
  <si>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</si>
  <si>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</si>
  <si>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</si>
  <si>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</si>
  <si>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</si>
  <si>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</si>
  <si>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</si>
  <si>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</si>
  <si>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</si>
  <si>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</si>
  <si>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</si>
  <si>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</si>
  <si>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</si>
  <si>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</si>
  <si>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</si>
  <si>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</si>
  <si>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</si>
  <si>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</si>
  <si>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</si>
  <si>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</si>
  <si>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</si>
  <si>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</si>
  <si>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</si>
  <si>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</si>
  <si>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</si>
  <si>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</si>
  <si>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</si>
  <si>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</si>
  <si>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</si>
  <si>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</si>
  <si>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</si>
  <si>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</si>
  <si>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</si>
  <si>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</si>
  <si>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</si>
  <si>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</si>
  <si>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</si>
  <si>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</si>
  <si>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</si>
  <si>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</si>
  <si>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</si>
  <si>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</si>
  <si>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</si>
  <si>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</si>
  <si>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</si>
  <si>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</si>
  <si>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</si>
  <si>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</si>
  <si>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</si>
  <si>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</si>
  <si>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</si>
  <si>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</si>
  <si>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</si>
  <si>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</si>
  <si>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</si>
  <si>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</si>
  <si>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</si>
  <si>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</si>
  <si>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</si>
  <si>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</si>
  <si>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</si>
  <si>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</si>
  <si>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</si>
  <si>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</si>
  <si>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</si>
  <si>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</si>
  <si>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</si>
  <si>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</si>
  <si>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</si>
  <si>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</si>
  <si>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</si>
  <si>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</si>
  <si>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</si>
  <si>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</si>
  <si>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</si>
  <si>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</si>
  <si>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</si>
  <si>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</si>
  <si>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</si>
  <si>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</si>
  <si>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</si>
  <si>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</si>
  <si>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</si>
  <si>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</si>
  <si>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</si>
  <si>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</si>
  <si>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</si>
  <si>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</si>
  <si>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</si>
  <si>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</si>
  <si>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</si>
  <si>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</si>
  <si>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</si>
  <si>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</si>
  <si>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</si>
  <si>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</si>
  <si>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</si>
  <si>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</si>
  <si>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</si>
  <si>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</si>
  <si>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</si>
  <si>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</si>
  <si>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</si>
  <si>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</si>
  <si>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</si>
  <si>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</si>
  <si>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</si>
  <si>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</si>
  <si>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</si>
  <si>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</si>
  <si>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</si>
  <si>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</si>
  <si>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</si>
  <si>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</si>
  <si>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</si>
  <si>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</si>
  <si>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</si>
  <si>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</si>
  <si>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</si>
  <si>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</si>
  <si>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</si>
  <si>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</si>
  <si>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</si>
  <si>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</si>
  <si>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</si>
  <si>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</si>
  <si>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</si>
  <si>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</si>
  <si>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</si>
  <si>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</si>
  <si>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</si>
  <si>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</si>
  <si>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</si>
  <si>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</si>
  <si>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</si>
  <si>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</si>
  <si>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</si>
  <si>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</si>
  <si>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</si>
  <si>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</si>
  <si>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</si>
  <si>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</si>
  <si>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</si>
  <si>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</si>
  <si>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</si>
  <si>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</si>
  <si>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</si>
  <si>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</si>
  <si>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</si>
  <si>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</si>
  <si>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</si>
  <si>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</si>
  <si>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</si>
  <si>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</si>
  <si>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</si>
  <si>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</si>
  <si>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</si>
  <si>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</si>
  <si>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</si>
  <si>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</si>
  <si>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</si>
  <si>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</si>
  <si>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</si>
  <si>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</si>
  <si>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</si>
  <si>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</si>
  <si>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</si>
  <si>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</si>
  <si>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</si>
  <si>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</si>
  <si>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</si>
  <si>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</si>
  <si>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</si>
  <si>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</si>
  <si>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</si>
  <si>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</si>
  <si>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</si>
  <si>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</si>
  <si>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</si>
  <si>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</si>
  <si>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</si>
  <si>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</si>
  <si>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</si>
  <si>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</si>
  <si>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</si>
  <si>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</si>
  <si>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</si>
  <si>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</si>
  <si>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</si>
  <si>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</si>
  <si>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</si>
  <si>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</si>
  <si>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</si>
  <si>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</si>
  <si>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</si>
  <si>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</si>
  <si>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</si>
  <si>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</si>
  <si>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</si>
  <si>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</si>
  <si>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</si>
  <si>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</si>
  <si>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</si>
  <si>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</si>
  <si>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</si>
  <si>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</si>
  <si>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</si>
  <si>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</si>
  <si>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</si>
  <si>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</si>
  <si>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</si>
  <si>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</si>
  <si>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</si>
  <si>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</si>
  <si>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</si>
  <si>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</si>
  <si>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</si>
  <si>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</si>
  <si>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</si>
  <si>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</si>
  <si>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</si>
  <si>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</si>
  <si>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</si>
  <si>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</si>
  <si>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</si>
  <si>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</si>
  <si>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</si>
  <si>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</si>
  <si>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</si>
  <si>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</si>
  <si>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</si>
  <si>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</si>
  <si>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</si>
  <si>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</si>
  <si>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</si>
  <si>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</si>
  <si>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</si>
  <si>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</si>
  <si>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</si>
  <si>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</si>
  <si>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</si>
  <si>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</si>
  <si>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</si>
  <si>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</si>
  <si>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</si>
  <si>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</si>
  <si>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</si>
  <si>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</si>
  <si>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</si>
  <si>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</si>
  <si>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</si>
  <si>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</si>
  <si>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</si>
  <si>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</si>
  <si>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</si>
  <si>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</si>
  <si>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</si>
  <si>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</si>
  <si>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</si>
  <si>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</si>
  <si>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</si>
  <si>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</si>
  <si>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</si>
  <si>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</si>
  <si>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</si>
  <si>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</si>
  <si>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</si>
  <si>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</si>
  <si>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</si>
  <si>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</si>
  <si>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</si>
  <si>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</si>
  <si>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</si>
  <si>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</si>
  <si>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</si>
  <si>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</si>
  <si>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</si>
  <si>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</si>
  <si>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</si>
  <si>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</si>
  <si>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</si>
  <si>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</si>
  <si>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</si>
  <si>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</si>
  <si>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</si>
  <si>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</si>
  <si>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</si>
  <si>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</si>
  <si>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</si>
  <si>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</si>
  <si>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</si>
  <si>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</si>
  <si>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</si>
  <si>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</si>
  <si>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</si>
  <si>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</si>
  <si>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</si>
  <si>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</si>
  <si>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</si>
  <si>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</si>
  <si>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</si>
  <si>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</si>
  <si>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</si>
  <si>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</si>
  <si>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</si>
  <si>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</si>
  <si>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</si>
  <si>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</si>
  <si>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</si>
  <si>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</si>
  <si>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</si>
  <si>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</si>
  <si>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</si>
  <si>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</si>
  <si>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</si>
  <si>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</si>
  <si>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</si>
  <si>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</si>
  <si>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</si>
  <si>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</si>
  <si>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</si>
  <si>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</si>
  <si>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</si>
  <si>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</si>
  <si>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</si>
  <si>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</si>
  <si>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</si>
  <si>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</si>
  <si>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</si>
  <si>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</si>
  <si>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</si>
  <si>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</si>
  <si>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</si>
  <si>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</si>
  <si>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</si>
  <si>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</si>
  <si>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</si>
  <si>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</si>
  <si>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</si>
  <si>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</si>
  <si>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</si>
  <si>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</si>
  <si>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</si>
  <si>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</si>
  <si>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</si>
  <si>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</si>
  <si>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</si>
  <si>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</si>
  <si>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</si>
  <si>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</si>
  <si>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</si>
  <si>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</si>
  <si>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</si>
  <si>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</si>
  <si>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</si>
  <si>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</si>
  <si>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</si>
  <si>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</si>
  <si>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</si>
  <si>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</si>
  <si>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</si>
  <si>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</si>
  <si>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</si>
  <si>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</si>
  <si>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</si>
  <si>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</si>
  <si>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</si>
  <si>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</si>
  <si>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</si>
  <si>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</si>
  <si>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</si>
  <si>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</si>
  <si>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</si>
  <si>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</si>
  <si>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</si>
  <si>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</si>
  <si>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</si>
  <si>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</si>
  <si>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</si>
  <si>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</si>
  <si>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</si>
  <si>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</si>
  <si>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</si>
  <si>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</si>
  <si>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</si>
  <si>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</si>
  <si>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</si>
  <si>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</si>
  <si>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</si>
  <si>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</si>
  <si>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</si>
  <si>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</si>
  <si>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</si>
  <si>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</si>
  <si>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</si>
  <si>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</si>
  <si>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</si>
  <si>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</si>
  <si>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</si>
  <si>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</si>
  <si>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</si>
  <si>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</si>
  <si>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</si>
  <si>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</si>
  <si>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</si>
  <si>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</si>
  <si>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</si>
  <si>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</si>
  <si>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</si>
  <si>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</si>
  <si>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</si>
  <si>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</si>
  <si>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</si>
  <si>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</si>
  <si>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</si>
  <si>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</si>
  <si>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</si>
  <si>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</si>
  <si>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</si>
  <si>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</si>
  <si>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</si>
  <si>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</si>
  <si>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</si>
  <si>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</si>
  <si>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</si>
  <si>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</si>
  <si>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</si>
  <si>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</si>
  <si>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</si>
  <si>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</si>
  <si>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</si>
  <si>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</si>
  <si>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</si>
  <si>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</si>
  <si>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</si>
  <si>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</si>
  <si>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</si>
  <si>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</si>
  <si>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</si>
  <si>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</si>
  <si>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</si>
  <si>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</si>
  <si>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</si>
  <si>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</si>
  <si>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</si>
  <si>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</si>
  <si>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</si>
  <si>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</si>
  <si>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</si>
  <si>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</si>
  <si>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</si>
  <si>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</si>
  <si>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</si>
  <si>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</si>
  <si>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</si>
  <si>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</si>
  <si>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</si>
  <si>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</si>
  <si>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</si>
  <si>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</si>
  <si>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</si>
  <si>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</si>
  <si>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</si>
  <si>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</si>
  <si>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</si>
  <si>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</si>
  <si>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</si>
  <si>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</si>
  <si>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</si>
  <si>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</si>
  <si>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</si>
  <si>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</si>
  <si>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</si>
  <si>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</si>
  <si>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</si>
  <si>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</si>
  <si>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</si>
  <si>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</si>
  <si>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</si>
  <si>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</si>
  <si>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</si>
  <si>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</si>
  <si>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</si>
  <si>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</si>
  <si>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</si>
  <si>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</si>
  <si>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</si>
  <si>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</si>
  <si>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</si>
  <si>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</si>
  <si>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</si>
  <si>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</si>
  <si>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</si>
  <si>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</si>
  <si>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</si>
  <si>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</si>
  <si>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</si>
  <si>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</si>
  <si>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</si>
  <si>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</si>
  <si>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</si>
  <si>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</si>
  <si>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</si>
  <si>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</si>
  <si>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</si>
  <si>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</si>
  <si>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</si>
  <si>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</si>
  <si>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</si>
  <si>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</si>
  <si>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</si>
  <si>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</si>
  <si>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</si>
  <si>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</si>
  <si>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</si>
  <si>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</si>
  <si>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</si>
  <si>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</si>
  <si>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</si>
  <si>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</si>
  <si>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</si>
  <si>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</si>
  <si>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</si>
  <si>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</si>
  <si>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</si>
  <si>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</si>
  <si>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</si>
  <si>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</si>
  <si>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</si>
  <si>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</si>
  <si>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</si>
  <si>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</si>
  <si>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</si>
  <si>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</si>
  <si>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</si>
  <si>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</si>
  <si>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</si>
  <si>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</si>
  <si>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</si>
  <si>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</si>
  <si>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</si>
  <si>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</si>
  <si>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</si>
  <si>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</si>
  <si>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</si>
  <si>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</si>
  <si>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</si>
  <si>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</si>
  <si>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</si>
  <si>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</si>
  <si>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</si>
  <si>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</si>
  <si>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</si>
  <si>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</si>
  <si>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</si>
  <si>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</si>
  <si>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</si>
  <si>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</si>
  <si>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</si>
  <si>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</si>
  <si>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</si>
  <si>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</si>
  <si>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</si>
  <si>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</si>
  <si>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</si>
  <si>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</si>
  <si>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</si>
  <si>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</si>
  <si>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</si>
  <si>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</si>
  <si>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</si>
  <si>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</si>
  <si>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</si>
  <si>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</si>
  <si>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</si>
  <si>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</si>
  <si>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</si>
  <si>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</si>
  <si>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</si>
  <si>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</si>
  <si>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</si>
  <si>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</si>
  <si>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</si>
  <si>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</si>
  <si>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</si>
  <si>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</si>
  <si>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</si>
  <si>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</si>
  <si>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</si>
  <si>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</si>
  <si>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</si>
  <si>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</si>
  <si>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</si>
  <si>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</si>
  <si>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</si>
  <si>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</si>
  <si>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</si>
  <si>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</si>
  <si>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</si>
  <si>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</si>
  <si>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</si>
  <si>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</si>
  <si>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</si>
  <si>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</si>
  <si>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</si>
  <si>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</si>
  <si>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</si>
  <si>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</si>
  <si>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</si>
  <si>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</si>
  <si>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</si>
  <si>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</si>
  <si>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</si>
  <si>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</si>
  <si>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</si>
  <si>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</si>
  <si>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</si>
  <si>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</si>
  <si>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</si>
  <si>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</si>
  <si>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</si>
  <si>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</si>
  <si>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</si>
  <si>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</si>
  <si>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</si>
  <si>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</si>
  <si>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</si>
  <si>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</si>
  <si>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</si>
  <si>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</si>
  <si>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</si>
  <si>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</si>
  <si>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</si>
  <si>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</si>
  <si>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</si>
  <si>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</si>
  <si>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</si>
  <si>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</si>
  <si>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</si>
  <si>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</si>
  <si>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</si>
  <si>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</si>
  <si>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</si>
  <si>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</si>
  <si>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</si>
  <si>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</si>
  <si>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</si>
  <si>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</si>
  <si>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</si>
  <si>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</si>
  <si>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</si>
  <si>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</si>
  <si>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</si>
  <si>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</si>
  <si>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</si>
  <si>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</si>
  <si>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</si>
  <si>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</si>
  <si>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</si>
  <si>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</si>
  <si>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</si>
  <si>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</si>
  <si>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</si>
  <si>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</si>
  <si>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</si>
  <si>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</si>
  <si>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</si>
  <si>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</si>
  <si>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</si>
  <si>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</si>
  <si>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</si>
  <si>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</si>
  <si>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</si>
  <si>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</si>
  <si>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</si>
  <si>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</si>
  <si>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</si>
  <si>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</si>
  <si>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</si>
  <si>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</si>
  <si>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</si>
  <si>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</si>
  <si>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</si>
  <si>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</si>
  <si>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</si>
  <si>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</si>
  <si>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</si>
  <si>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</si>
  <si>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</si>
  <si>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</si>
  <si>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</si>
  <si>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</si>
  <si>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</si>
  <si>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</si>
  <si>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</si>
  <si>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</si>
  <si>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</si>
  <si>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</si>
  <si>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</si>
  <si>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</si>
  <si>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</si>
  <si>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</si>
  <si>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</si>
  <si>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</si>
  <si>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</si>
  <si>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</si>
  <si>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</si>
  <si>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</si>
  <si>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</si>
  <si>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</si>
  <si>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</si>
  <si>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</si>
  <si>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</si>
  <si>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</si>
  <si>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</si>
  <si>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</si>
  <si>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</si>
  <si>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</si>
  <si>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</si>
  <si>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</si>
  <si>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</si>
  <si>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</si>
  <si>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</si>
  <si>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</si>
  <si>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</si>
  <si>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</si>
  <si>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</si>
  <si>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</si>
  <si>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</si>
  <si>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</si>
  <si>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</si>
  <si>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</si>
  <si>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</si>
  <si>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</si>
  <si>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</si>
  <si>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</si>
  <si>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</si>
  <si>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</si>
  <si>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</si>
  <si>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</si>
  <si>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</si>
  <si>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</si>
  <si>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</si>
  <si>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</si>
  <si>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</si>
  <si>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</si>
  <si>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</si>
  <si>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</si>
  <si>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</si>
  <si>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</si>
  <si>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</si>
  <si>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</si>
  <si>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</si>
  <si>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</si>
  <si>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</si>
  <si>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</si>
  <si>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</si>
  <si>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</si>
  <si>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</si>
  <si>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</si>
  <si>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</si>
  <si>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</si>
  <si>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</si>
  <si>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</si>
  <si>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</si>
  <si>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</si>
  <si>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</si>
  <si>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</si>
  <si>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</si>
  <si>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</si>
  <si>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</si>
  <si>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</si>
  <si>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</si>
  <si>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</si>
  <si>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</si>
  <si>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</si>
  <si>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</si>
  <si>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</si>
  <si>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</si>
  <si>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</si>
  <si>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</si>
  <si>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</si>
  <si>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</si>
  <si>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</si>
  <si>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</si>
  <si>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</si>
  <si>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</si>
  <si>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</si>
  <si>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</si>
  <si>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</si>
  <si>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</si>
  <si>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</si>
  <si>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</si>
  <si>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</si>
  <si>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</si>
  <si>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</si>
  <si>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</si>
  <si>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</si>
  <si>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</si>
  <si>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</si>
  <si>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</si>
  <si>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</si>
  <si>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</si>
  <si>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</si>
  <si>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</si>
  <si>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</si>
  <si>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</si>
  <si>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</si>
  <si>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</si>
  <si>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</si>
  <si>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</si>
  <si>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</si>
  <si>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</si>
  <si>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</si>
  <si>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</si>
  <si>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</si>
  <si>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</si>
  <si>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</si>
  <si>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</si>
  <si>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</si>
  <si>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</si>
  <si>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</si>
  <si>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</si>
  <si>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</si>
  <si>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</si>
  <si>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</si>
  <si>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</si>
  <si>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</si>
  <si>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</si>
  <si>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</si>
  <si>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</si>
  <si>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</si>
  <si>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</si>
  <si>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</si>
  <si>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</si>
  <si>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</si>
  <si>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</si>
  <si>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</si>
  <si>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</si>
  <si>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</si>
  <si>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</si>
  <si>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</si>
  <si>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</si>
  <si>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</si>
  <si>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</si>
  <si>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</si>
  <si>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</si>
  <si>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</si>
  <si>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</si>
  <si>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</si>
  <si>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</si>
  <si>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</si>
  <si>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</si>
  <si>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</si>
  <si>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</si>
  <si>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</si>
  <si>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</si>
  <si>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</si>
  <si>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</si>
  <si>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</si>
  <si>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</si>
  <si>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</si>
  <si>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</si>
  <si>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</si>
  <si>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</si>
  <si>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</si>
  <si>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</si>
  <si>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</si>
  <si>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</si>
  <si>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</si>
  <si>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</si>
  <si>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</si>
  <si>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</si>
  <si>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</si>
  <si>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</si>
  <si>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</si>
  <si>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</si>
  <si>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</si>
  <si>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</si>
  <si>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</si>
  <si>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</si>
  <si>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</si>
  <si>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</si>
  <si>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</si>
  <si>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</si>
  <si>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</si>
  <si>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</si>
  <si>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</si>
  <si>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</si>
  <si>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</si>
  <si>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</si>
  <si>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</si>
  <si>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</si>
  <si>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</si>
  <si>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</si>
  <si>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</si>
  <si>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</si>
  <si>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</si>
  <si>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</si>
  <si>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</si>
  <si>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</si>
  <si>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</si>
  <si>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</si>
  <si>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</si>
  <si>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</si>
  <si>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</si>
  <si>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</si>
  <si>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</si>
  <si>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</si>
  <si>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</si>
  <si>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</si>
  <si>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</si>
  <si>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</si>
  <si>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</si>
  <si>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</si>
  <si>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</si>
  <si>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</si>
  <si>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</si>
  <si>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</si>
  <si>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</si>
  <si>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</si>
  <si>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</si>
  <si>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</si>
  <si>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</si>
  <si>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</si>
  <si>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</si>
  <si>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</si>
  <si>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</si>
  <si>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</si>
  <si>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</si>
  <si>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</si>
  <si>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</si>
  <si>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</si>
  <si>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</si>
  <si>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</si>
  <si>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</si>
  <si>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</si>
  <si>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</si>
  <si>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</si>
  <si>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</si>
  <si>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</si>
  <si>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</si>
  <si>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</si>
  <si>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</si>
  <si>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</si>
  <si>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</si>
  <si>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</si>
  <si>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</si>
  <si>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</si>
  <si>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</si>
  <si>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</si>
  <si>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</si>
  <si>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</si>
  <si>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</si>
  <si>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</si>
  <si>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</si>
  <si>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</si>
  <si>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</si>
  <si>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</si>
  <si>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</si>
  <si>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</si>
  <si>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</si>
  <si>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</si>
  <si>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</si>
  <si>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</si>
  <si>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</si>
  <si>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</si>
  <si>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</si>
  <si>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</si>
  <si>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</si>
  <si>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</si>
  <si>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</si>
  <si>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</si>
  <si>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</si>
  <si>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</si>
  <si>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</si>
  <si>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</si>
  <si>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</si>
  <si>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</si>
  <si>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</si>
  <si>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</si>
  <si>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</si>
  <si>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</si>
  <si>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</si>
  <si>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</si>
  <si>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</si>
  <si>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</si>
  <si>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</si>
  <si>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</si>
  <si>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</si>
  <si>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</si>
  <si>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</si>
  <si>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</si>
  <si>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</si>
  <si>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</si>
  <si>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</si>
  <si>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</si>
  <si>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</si>
  <si>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</si>
  <si>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</si>
  <si>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</si>
  <si>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</si>
  <si>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</si>
  <si>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</si>
  <si>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</si>
  <si>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</si>
  <si>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</si>
  <si>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</si>
  <si>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</si>
  <si>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</si>
  <si>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</si>
  <si>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</si>
  <si>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</si>
  <si>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</si>
  <si>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</si>
  <si>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</si>
  <si>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</si>
  <si>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</si>
  <si>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</si>
  <si>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</si>
  <si>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</si>
  <si>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</si>
  <si>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</si>
  <si>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</si>
  <si>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</si>
  <si>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</si>
  <si>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</si>
  <si>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</si>
  <si>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</si>
  <si>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</si>
  <si>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</si>
  <si>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</si>
  <si>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</si>
  <si>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</si>
  <si>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</si>
  <si>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</si>
  <si>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</si>
  <si>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</si>
  <si>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</si>
  <si>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</si>
  <si>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</si>
  <si>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</si>
  <si>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</si>
  <si>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</si>
  <si>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</si>
  <si>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</si>
  <si>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</si>
  <si>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</si>
  <si>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</si>
  <si>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</si>
  <si>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</si>
  <si>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</si>
  <si>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</si>
  <si>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</si>
  <si>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</si>
  <si>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</si>
  <si>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</si>
  <si>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</si>
  <si>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</si>
  <si>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</si>
  <si>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</si>
  <si>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</si>
  <si>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</si>
  <si>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</si>
  <si>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</si>
  <si>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</si>
  <si>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</si>
  <si>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</si>
  <si>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</si>
  <si>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</si>
  <si>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</si>
  <si>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</si>
  <si>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</si>
  <si>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</si>
  <si>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</si>
  <si>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</si>
  <si>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</si>
  <si>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</si>
  <si>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</si>
  <si>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</si>
  <si>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</si>
  <si>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</si>
  <si>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</si>
  <si>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</si>
  <si>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</si>
  <si>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</si>
  <si>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</si>
  <si>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</si>
  <si>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</si>
  <si>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</si>
  <si>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</si>
  <si>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</si>
  <si>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</si>
  <si>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</si>
  <si>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</si>
  <si>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</si>
  <si>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</si>
  <si>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</si>
  <si>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</si>
  <si>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</si>
  <si>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</si>
  <si>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</si>
  <si>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</si>
  <si>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</si>
  <si>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</si>
  <si>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</si>
  <si>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</si>
  <si>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</si>
  <si>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</si>
  <si>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</si>
  <si>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</si>
  <si>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</si>
  <si>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</si>
  <si>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</si>
  <si>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</si>
  <si>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</si>
  <si>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</si>
  <si>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</si>
  <si>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</si>
  <si>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</si>
  <si>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</si>
  <si>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</si>
  <si>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</si>
  <si>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</si>
  <si>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</si>
  <si>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</si>
  <si>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</si>
  <si>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</si>
  <si>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</si>
  <si>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</si>
  <si>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</si>
  <si>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</si>
  <si>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</si>
  <si>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</si>
  <si>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</si>
  <si>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</si>
  <si>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</si>
  <si>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</si>
  <si>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</si>
  <si>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</si>
  <si>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</si>
  <si>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</si>
  <si>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</si>
  <si>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</si>
  <si>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</si>
  <si>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</si>
  <si>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</si>
  <si>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</si>
  <si>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</si>
  <si>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</si>
  <si>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</si>
  <si>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</si>
  <si>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</si>
  <si>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</si>
  <si>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</si>
  <si>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</si>
  <si>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</si>
  <si>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</si>
  <si>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</si>
  <si>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</si>
  <si>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</si>
  <si>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</si>
  <si>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</si>
  <si>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</si>
  <si>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</si>
  <si>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</si>
  <si>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</si>
  <si>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</si>
  <si>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</si>
  <si>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</si>
  <si>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</si>
  <si>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</si>
  <si>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</si>
  <si>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</si>
  <si>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</si>
  <si>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</si>
  <si>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</si>
  <si>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</si>
  <si>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</si>
  <si>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</si>
  <si>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</si>
  <si>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</si>
  <si>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</si>
  <si>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</si>
  <si>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</si>
  <si>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</si>
  <si>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</si>
  <si>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</si>
  <si>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</si>
  <si>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</si>
  <si>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</si>
  <si>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</si>
  <si>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</si>
  <si>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</si>
  <si>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</si>
  <si>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</si>
  <si>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</si>
  <si>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</si>
  <si>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</si>
  <si>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</si>
  <si>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</si>
  <si>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</si>
  <si>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</si>
  <si>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</si>
  <si>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</si>
  <si>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</si>
  <si>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</si>
  <si>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</si>
  <si>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</si>
  <si>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</si>
  <si>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</si>
  <si>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</si>
  <si>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</si>
  <si>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</si>
  <si>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</si>
  <si>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</si>
  <si>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</si>
  <si>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</si>
  <si>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</si>
  <si>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</si>
  <si>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</si>
  <si>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</si>
  <si>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</si>
  <si>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</si>
  <si>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</si>
  <si>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</si>
  <si>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</si>
  <si>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</si>
  <si>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</si>
  <si>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</si>
  <si>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</si>
  <si>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</si>
  <si>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</si>
  <si>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</si>
  <si>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</si>
  <si>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</si>
  <si>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</si>
  <si>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</si>
  <si>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</si>
  <si>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</si>
  <si>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</si>
  <si>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</si>
  <si>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</si>
  <si>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</si>
  <si>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</si>
  <si>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</si>
  <si>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</si>
  <si>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</si>
  <si>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</si>
  <si>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</si>
  <si>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</si>
  <si>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</si>
  <si>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</si>
  <si>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</si>
  <si>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</si>
  <si>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</si>
  <si>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</si>
  <si>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</si>
  <si>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</si>
  <si>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</si>
  <si>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</si>
  <si>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</si>
  <si>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</si>
  <si>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</si>
  <si>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</si>
  <si>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</si>
  <si>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</si>
  <si>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</si>
  <si>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</si>
  <si>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</si>
  <si>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</si>
  <si>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</si>
  <si>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</si>
  <si>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</si>
  <si>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</si>
  <si>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</si>
  <si>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</si>
  <si>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</si>
  <si>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</si>
  <si>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</si>
  <si>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</si>
  <si>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</si>
  <si>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</si>
  <si>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</si>
  <si>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</si>
  <si>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</si>
  <si>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</si>
  <si>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</si>
  <si>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</si>
  <si>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</si>
  <si>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</si>
  <si>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</si>
  <si>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</si>
  <si>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</si>
  <si>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</si>
  <si>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</si>
  <si>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</si>
  <si>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</si>
  <si>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</si>
  <si>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</si>
  <si>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</si>
  <si>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</si>
  <si>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</si>
  <si>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</si>
  <si>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</si>
  <si>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</si>
  <si>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</si>
  <si>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</si>
  <si>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</si>
  <si>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</si>
  <si>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</si>
  <si>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</si>
  <si>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</si>
  <si>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</si>
  <si>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</si>
  <si>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</si>
  <si>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</si>
  <si>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</si>
  <si>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</si>
  <si>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</si>
  <si>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</si>
  <si>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</si>
  <si>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</si>
  <si>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</si>
  <si>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</si>
  <si>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</si>
  <si>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</si>
  <si>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</si>
  <si>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</si>
  <si>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</si>
  <si>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</si>
  <si>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</si>
  <si>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</si>
  <si>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</si>
  <si>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</si>
  <si>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</si>
  <si>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</si>
  <si>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</si>
  <si>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</si>
  <si>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</si>
  <si>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</si>
  <si>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</si>
  <si>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</si>
  <si>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</si>
  <si>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</si>
  <si>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</si>
  <si>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</si>
  <si>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</si>
  <si>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</si>
  <si>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</si>
  <si>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</si>
  <si>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</si>
  <si>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</si>
  <si>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</si>
  <si>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</si>
  <si>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</si>
  <si>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</si>
  <si>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</si>
  <si>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</si>
  <si>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</si>
  <si>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</si>
  <si>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</si>
  <si>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</si>
  <si>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</si>
  <si>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</si>
  <si>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</si>
  <si>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</si>
  <si>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</si>
  <si>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</si>
  <si>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</si>
  <si>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</si>
  <si>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</si>
  <si>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</si>
  <si>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</si>
  <si>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</si>
  <si>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</si>
  <si>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</si>
  <si>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</si>
  <si>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</si>
  <si>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</si>
  <si>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</si>
  <si>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</si>
  <si>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</si>
  <si>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</si>
  <si>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</si>
  <si>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</si>
  <si>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</si>
  <si>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</si>
  <si>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</si>
  <si>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</si>
  <si>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</si>
  <si>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</si>
  <si>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</si>
  <si>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</si>
  <si>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</si>
  <si>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</si>
  <si>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</si>
  <si>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</si>
  <si>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</si>
  <si>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</si>
  <si>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</si>
  <si>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</si>
  <si>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</si>
  <si>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</si>
  <si>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</si>
  <si>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</si>
  <si>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</si>
  <si>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</si>
  <si>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</si>
  <si>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</si>
  <si>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</si>
  <si>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</si>
  <si>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</si>
  <si>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</si>
  <si>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</si>
  <si>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</si>
  <si>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</si>
  <si>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</si>
  <si>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</si>
  <si>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</si>
  <si>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</si>
  <si>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</si>
  <si>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</si>
  <si>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</si>
  <si>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</si>
  <si>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</si>
  <si>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</si>
  <si>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</si>
  <si>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</si>
  <si>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</si>
  <si>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</si>
  <si>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</si>
  <si>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</si>
  <si>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</si>
  <si>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</si>
  <si>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</si>
  <si>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</si>
  <si>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</si>
  <si>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</si>
  <si>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</si>
  <si>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</si>
  <si>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</si>
  <si>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</si>
  <si>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</si>
  <si>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</si>
  <si>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</si>
  <si>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</si>
  <si>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</si>
  <si>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</si>
  <si>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</si>
  <si>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</si>
  <si>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</si>
  <si>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</si>
  <si>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</si>
  <si>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</si>
  <si>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</si>
  <si>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</si>
  <si>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</si>
  <si>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</si>
  <si>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</si>
  <si>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</si>
  <si>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</si>
  <si>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</si>
  <si>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</si>
  <si>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</si>
  <si>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</si>
  <si>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</si>
  <si>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</si>
  <si>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</si>
  <si>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</si>
  <si>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</si>
  <si>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</si>
  <si>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</si>
  <si>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</si>
  <si>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</si>
  <si>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</si>
  <si>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</si>
  <si>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</si>
  <si>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</si>
  <si>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</si>
  <si>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</si>
  <si>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</si>
  <si>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</si>
  <si>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</si>
  <si>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</si>
  <si>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</si>
  <si>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</si>
  <si>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</si>
  <si>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</si>
  <si>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</si>
  <si>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</si>
  <si>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</si>
  <si>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</si>
  <si>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</si>
  <si>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</si>
  <si>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</si>
  <si>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</si>
  <si>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</si>
  <si>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</si>
  <si>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</si>
  <si>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</si>
  <si>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</si>
  <si>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</si>
  <si>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</si>
  <si>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</si>
  <si>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</si>
  <si>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</si>
  <si>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</si>
  <si>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</si>
  <si>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</si>
  <si>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</si>
  <si>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</si>
  <si>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</si>
  <si>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</si>
  <si>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</si>
  <si>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</si>
  <si>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</si>
  <si>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</si>
  <si>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</si>
  <si>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</si>
  <si>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</si>
  <si>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</si>
  <si>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</si>
  <si>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</si>
  <si>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</si>
  <si>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</si>
  <si>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</si>
  <si>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</si>
  <si>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</si>
  <si>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</si>
  <si>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</si>
  <si>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</si>
  <si>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</si>
  <si>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</si>
  <si>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</si>
  <si>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</si>
  <si>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</si>
  <si>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</si>
  <si>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</si>
  <si>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</si>
  <si>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</si>
  <si>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</si>
  <si>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</si>
  <si>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</si>
  <si>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</si>
  <si>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</si>
  <si>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</si>
  <si>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</si>
  <si>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</si>
  <si>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</si>
  <si>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</si>
  <si>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</si>
  <si>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</si>
  <si>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</si>
  <si>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</si>
  <si>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</si>
  <si>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</si>
  <si>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</si>
  <si>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</si>
  <si>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</si>
  <si>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</si>
  <si>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</si>
  <si>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</si>
  <si>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</si>
  <si>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</si>
  <si>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</si>
  <si>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</si>
  <si>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</si>
  <si>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</si>
  <si>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</si>
  <si>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</si>
  <si>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</si>
  <si>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</si>
  <si>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</si>
  <si>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</si>
  <si>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</si>
  <si>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</si>
  <si>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</si>
  <si>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</si>
  <si>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</si>
  <si>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</si>
  <si>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</si>
  <si>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</si>
  <si>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</si>
  <si>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</si>
  <si>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</si>
  <si>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</si>
  <si>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</si>
  <si>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</si>
  <si>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</si>
  <si>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</si>
  <si>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</si>
  <si>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</si>
  <si>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</si>
  <si>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</si>
  <si>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</si>
  <si>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</si>
  <si>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</si>
  <si>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</si>
  <si>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</si>
  <si>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</si>
  <si>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</si>
  <si>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</si>
  <si>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</si>
  <si>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</si>
  <si>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</si>
  <si>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</si>
  <si>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</si>
  <si>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</si>
  <si>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</si>
  <si>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</si>
  <si>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</si>
  <si>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</si>
  <si>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</si>
  <si>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</si>
  <si>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</si>
  <si>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</si>
  <si>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</si>
  <si>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</si>
  <si>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</si>
  <si>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</si>
  <si>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</si>
  <si>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</si>
  <si>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</si>
  <si>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</si>
  <si>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</si>
  <si>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</si>
  <si>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</si>
  <si>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</si>
  <si>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</si>
  <si>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</si>
  <si>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</si>
  <si>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</si>
  <si>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</si>
  <si>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</si>
  <si>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</si>
  <si>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</si>
  <si>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</si>
  <si>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</si>
  <si>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</si>
  <si>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</si>
  <si>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</si>
  <si>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</si>
  <si>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</si>
  <si>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</si>
  <si>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</si>
  <si>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</si>
  <si>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</si>
  <si>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</si>
  <si>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</si>
  <si>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</si>
  <si>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</si>
  <si>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</si>
  <si>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</si>
  <si>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</si>
  <si>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</si>
  <si>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</si>
  <si>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</si>
  <si>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</si>
  <si>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</si>
  <si>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</si>
  <si>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</si>
  <si>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</si>
  <si>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</si>
  <si>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</si>
  <si>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</si>
  <si>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</si>
  <si>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</si>
  <si>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</si>
  <si>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</si>
  <si>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</si>
  <si>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</si>
  <si>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</si>
  <si>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</si>
  <si>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</si>
  <si>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</si>
  <si>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</si>
  <si>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</si>
  <si>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</si>
  <si>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</si>
  <si>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</si>
  <si>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</si>
  <si>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</si>
  <si>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</si>
  <si>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</si>
  <si>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</si>
  <si>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</si>
  <si>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</si>
  <si>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</si>
  <si>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</si>
  <si>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</si>
  <si>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</si>
  <si>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</si>
  <si>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</si>
  <si>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</si>
  <si>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</si>
  <si>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</si>
  <si>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</si>
  <si>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</si>
  <si>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</si>
  <si>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</si>
  <si>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</si>
  <si>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</si>
  <si>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</si>
  <si>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</si>
  <si>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</si>
  <si>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</si>
  <si>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</si>
  <si>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</si>
  <si>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</si>
  <si>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</si>
  <si>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</si>
  <si>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</si>
  <si>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</si>
  <si>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</si>
  <si>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</si>
  <si>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</si>
  <si>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</si>
  <si>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</si>
  <si>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</si>
  <si>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</si>
  <si>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</si>
  <si>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</si>
  <si>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</si>
  <si>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</si>
  <si>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</si>
  <si>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</si>
  <si>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</si>
  <si>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</si>
  <si>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</si>
  <si>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</si>
  <si>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</si>
  <si>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</si>
  <si>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</si>
  <si>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</si>
  <si>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</si>
  <si>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</si>
  <si>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</si>
  <si>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</si>
  <si>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</si>
  <si>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</si>
  <si>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</si>
  <si>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</si>
  <si>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</si>
  <si>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</si>
  <si>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</si>
  <si>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</si>
  <si>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</si>
  <si>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</si>
  <si>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</si>
  <si>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</si>
  <si>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</si>
  <si>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</si>
  <si>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</si>
  <si>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</si>
  <si>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</si>
  <si>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</si>
  <si>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</si>
  <si>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</si>
  <si>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</si>
  <si>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</si>
  <si>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</si>
  <si>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</si>
  <si>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</si>
  <si>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</si>
  <si>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</si>
  <si>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</si>
  <si>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</si>
  <si>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</si>
  <si>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</si>
  <si>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</si>
  <si>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</si>
  <si>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</si>
  <si>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</si>
  <si>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</si>
  <si>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</si>
  <si>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</si>
  <si>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</si>
  <si>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</si>
  <si>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</si>
  <si>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</si>
  <si>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</si>
  <si>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</si>
  <si>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</si>
  <si>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</si>
  <si>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</si>
  <si>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</si>
  <si>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</si>
  <si>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</si>
  <si>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</si>
  <si>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</si>
  <si>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</si>
  <si>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</si>
  <si>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</si>
  <si>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</si>
  <si>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</si>
  <si>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</si>
  <si>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</si>
  <si>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</si>
  <si>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</si>
  <si>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</si>
  <si>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</si>
  <si>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</si>
  <si>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</si>
  <si>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</si>
  <si>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</si>
  <si>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</si>
  <si>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</si>
  <si>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</si>
  <si>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</si>
  <si>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</si>
  <si>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</si>
  <si>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</si>
  <si>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</si>
  <si>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</si>
  <si>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</si>
  <si>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</si>
  <si>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</si>
  <si>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</si>
  <si>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</si>
  <si>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</si>
  <si>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</si>
  <si>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</si>
  <si>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</si>
  <si>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</si>
  <si>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</si>
  <si>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</si>
  <si>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</si>
  <si>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</si>
  <si>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</si>
  <si>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</si>
  <si>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</si>
  <si>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</si>
  <si>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</si>
  <si>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</si>
  <si>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</si>
  <si>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</si>
  <si>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</si>
  <si>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</si>
  <si>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</si>
  <si>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</si>
  <si>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</si>
  <si>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</si>
  <si>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</si>
  <si>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</si>
  <si>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</si>
  <si>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</si>
  <si>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</si>
  <si>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</si>
  <si>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</si>
  <si>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</si>
  <si>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</si>
  <si>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</si>
  <si>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</si>
  <si>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</si>
  <si>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</si>
  <si>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</si>
  <si>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</si>
  <si>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</si>
  <si>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</si>
  <si>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</si>
  <si>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</si>
  <si>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</si>
  <si>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</si>
  <si>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</si>
  <si>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</si>
  <si>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</si>
  <si>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</si>
  <si>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</si>
  <si>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</si>
  <si>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</si>
  <si>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</si>
  <si>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</si>
  <si>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</si>
  <si>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</si>
  <si>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</si>
  <si>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</si>
  <si>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</si>
  <si>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</si>
  <si>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</si>
  <si>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</si>
  <si>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</si>
  <si>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</si>
  <si>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</si>
  <si>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</si>
  <si>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</si>
  <si>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</si>
  <si>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</si>
  <si>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</si>
  <si>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</si>
  <si>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</si>
  <si>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</si>
  <si>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</si>
  <si>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</si>
  <si>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</si>
  <si>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</si>
  <si>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</si>
  <si>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</si>
  <si>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</si>
  <si>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</si>
  <si>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</si>
  <si>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</si>
  <si>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</si>
  <si>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</si>
  <si>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</si>
  <si>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</si>
  <si>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</si>
  <si>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</si>
  <si>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</si>
  <si>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</si>
  <si>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</si>
  <si>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</si>
  <si>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</si>
  <si>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</si>
  <si>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</si>
  <si>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</si>
  <si>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</si>
  <si>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</si>
  <si>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</si>
  <si>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</si>
  <si>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</si>
  <si>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</si>
  <si>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</si>
  <si>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</si>
  <si>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</si>
  <si>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</si>
  <si>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</si>
  <si>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</si>
  <si>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</si>
  <si>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</si>
  <si>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</si>
  <si>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</si>
  <si>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</si>
  <si>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</si>
  <si>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</si>
  <si>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</si>
  <si>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</si>
  <si>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</si>
  <si>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</si>
  <si>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</si>
  <si>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</si>
  <si>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</si>
  <si>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</si>
  <si>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</si>
  <si>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</si>
  <si>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</si>
  <si>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</si>
  <si>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</si>
  <si>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</si>
  <si>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</si>
  <si>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</si>
  <si>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</si>
  <si>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</si>
  <si>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</si>
  <si>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</si>
  <si>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</si>
  <si>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</si>
  <si>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</si>
  <si>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</si>
  <si>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</si>
  <si>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</si>
  <si>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</si>
  <si>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</si>
  <si>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</si>
  <si>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</si>
  <si>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</si>
  <si>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</si>
  <si>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</si>
  <si>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</si>
  <si>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</si>
  <si>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</si>
  <si>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</si>
  <si>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</si>
  <si>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</si>
  <si>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</si>
  <si>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</si>
  <si>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</si>
  <si>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</si>
  <si>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</si>
  <si>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</si>
  <si>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</si>
  <si>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</si>
  <si>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</si>
  <si>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</si>
  <si>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</si>
  <si>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</si>
  <si>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</si>
  <si>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</si>
  <si>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</si>
  <si>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</si>
  <si>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</si>
  <si>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</si>
  <si>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</si>
  <si>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</si>
  <si>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</si>
  <si>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</si>
  <si>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</si>
  <si>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</si>
  <si>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</si>
  <si>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</si>
  <si>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</si>
  <si>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</si>
  <si>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</si>
  <si>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</si>
  <si>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</si>
  <si>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</si>
  <si>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</si>
  <si>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</si>
  <si>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</si>
  <si>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</si>
  <si>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</si>
  <si>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</si>
  <si>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</si>
  <si>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</si>
  <si>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</si>
  <si>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</si>
  <si>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</si>
  <si>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</si>
  <si>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</si>
  <si>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</si>
  <si>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</si>
  <si>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</si>
  <si>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</si>
  <si>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</si>
  <si>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</si>
  <si>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</si>
  <si>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</si>
  <si>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</si>
  <si>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</si>
  <si>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</si>
  <si>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</si>
  <si>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</si>
  <si>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</si>
  <si>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</si>
  <si>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</si>
  <si>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</si>
  <si>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</si>
  <si>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</si>
  <si>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</si>
  <si>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</si>
  <si>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</si>
  <si>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</si>
  <si>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</si>
  <si>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</si>
  <si>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</si>
  <si>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</si>
  <si>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</si>
  <si>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</si>
  <si>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</si>
  <si>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</si>
  <si>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</si>
  <si>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</si>
  <si>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</si>
  <si>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</si>
  <si>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</si>
  <si>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</si>
  <si>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</si>
  <si>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</si>
  <si>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</si>
  <si>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</si>
  <si>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</si>
  <si>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</si>
  <si>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</si>
  <si>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</si>
  <si>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</si>
  <si>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</si>
  <si>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</si>
  <si>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</si>
  <si>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</si>
  <si>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</si>
  <si>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</si>
  <si>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</si>
  <si>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</si>
  <si>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</si>
  <si>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</si>
  <si>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</si>
  <si>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</si>
  <si>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</si>
  <si>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</si>
  <si>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</si>
  <si>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</si>
  <si>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</si>
  <si>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</si>
  <si>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</si>
  <si>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</si>
  <si>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</si>
  <si>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</si>
  <si>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</si>
  <si>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</si>
  <si>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</si>
  <si>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</si>
  <si>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</si>
  <si>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</si>
  <si>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</si>
  <si>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</si>
  <si>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</si>
  <si>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</si>
  <si>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</si>
  <si>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</si>
  <si>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</si>
  <si>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</si>
  <si>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</si>
  <si>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</si>
  <si>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</si>
  <si>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</si>
  <si>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</si>
  <si>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</si>
  <si>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</si>
  <si>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</si>
  <si>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</si>
  <si>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</si>
  <si>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</si>
  <si>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</si>
  <si>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</si>
  <si>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</si>
  <si>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</si>
  <si>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</si>
  <si>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</si>
  <si>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</si>
  <si>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</si>
  <si>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</si>
  <si>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</si>
  <si>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</si>
  <si>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</si>
  <si>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</si>
  <si>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</si>
  <si>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</si>
  <si>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</si>
  <si>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</si>
  <si>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</si>
  <si>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</si>
  <si>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</si>
  <si>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</si>
  <si>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</si>
  <si>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</si>
  <si>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</si>
  <si>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</si>
  <si>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</si>
  <si>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</si>
  <si>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</si>
  <si>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</si>
  <si>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</si>
  <si>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</si>
  <si>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</si>
  <si>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</si>
  <si>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</si>
  <si>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</si>
  <si>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</si>
  <si>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</si>
  <si>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</si>
  <si>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</si>
  <si>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</si>
  <si>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</si>
  <si>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</si>
  <si>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</si>
  <si>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</si>
  <si>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</si>
  <si>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</si>
  <si>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</si>
  <si>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</si>
  <si>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</si>
  <si>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</si>
  <si>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</si>
  <si>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</si>
  <si>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</si>
  <si>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</si>
  <si>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</si>
  <si>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</si>
  <si>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</si>
  <si>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</si>
  <si>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</si>
  <si>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</si>
  <si>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</si>
  <si>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</si>
  <si>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</si>
  <si>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</si>
  <si>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</si>
  <si>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</si>
  <si>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</si>
  <si>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</si>
  <si>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</si>
  <si>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</si>
  <si>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</si>
  <si>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</si>
  <si>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</si>
  <si>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</si>
  <si>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</si>
  <si>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</si>
  <si>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</si>
  <si>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</si>
  <si>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</si>
  <si>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</si>
  <si>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</si>
  <si>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</si>
  <si>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</si>
  <si>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</si>
  <si>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</si>
  <si>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</si>
  <si>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</si>
  <si>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</si>
  <si>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</si>
  <si>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</si>
  <si>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</si>
  <si>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</si>
  <si>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</si>
  <si>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</si>
  <si>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</si>
  <si>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</si>
  <si>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</si>
  <si>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</si>
  <si>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</si>
  <si>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</si>
  <si>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</si>
  <si>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</si>
  <si>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</si>
  <si>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</si>
  <si>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</si>
  <si>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</si>
  <si>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</si>
  <si>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</si>
  <si>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</si>
  <si>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</si>
  <si>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</si>
  <si>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</si>
  <si>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</si>
  <si>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</si>
  <si>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</si>
  <si>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</si>
  <si>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</si>
  <si>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</si>
  <si>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</si>
  <si>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</si>
  <si>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</si>
  <si>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</si>
  <si>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</si>
  <si>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</si>
  <si>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</si>
  <si>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</si>
  <si>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</si>
  <si>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</si>
  <si>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</si>
  <si>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</si>
  <si>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</si>
  <si>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</si>
  <si>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</si>
  <si>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</si>
  <si>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</si>
  <si>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</si>
  <si>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</si>
  <si>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</si>
  <si>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</si>
  <si>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</si>
  <si>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</si>
  <si>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</si>
  <si>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</si>
  <si>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</si>
  <si>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</si>
  <si>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</si>
  <si>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</si>
  <si>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</si>
  <si>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</si>
  <si>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</si>
  <si>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</si>
  <si>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</si>
  <si>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</si>
  <si>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</si>
  <si>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</si>
  <si>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</si>
  <si>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</si>
  <si>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</si>
  <si>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</si>
  <si>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</si>
  <si>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</si>
  <si>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</si>
  <si>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</si>
  <si>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</si>
  <si>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</si>
  <si>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</si>
  <si>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</si>
  <si>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</si>
  <si>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</si>
  <si>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</si>
  <si>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</si>
  <si>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</si>
  <si>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</si>
  <si>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</si>
  <si>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</si>
  <si>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</si>
  <si>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</si>
  <si>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</si>
  <si>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</si>
  <si>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</si>
  <si>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</si>
  <si>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</si>
  <si>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</si>
  <si>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</si>
  <si>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</si>
  <si>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</si>
  <si>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</si>
  <si>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</si>
  <si>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</si>
  <si>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</si>
  <si>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</si>
  <si>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</si>
  <si>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</si>
  <si>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</si>
  <si>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</si>
  <si>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</si>
  <si>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</si>
  <si>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</si>
  <si>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</si>
  <si>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</si>
  <si>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</si>
  <si>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</si>
  <si>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</si>
  <si>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</si>
  <si>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</si>
  <si>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</si>
  <si>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</si>
  <si>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</si>
  <si>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</si>
  <si>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</si>
  <si>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</si>
  <si>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</si>
  <si>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</si>
  <si>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</si>
  <si>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</si>
  <si>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</si>
  <si>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</si>
  <si>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</si>
  <si>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</si>
  <si>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</si>
  <si>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</si>
  <si>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</si>
  <si>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</si>
  <si>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</si>
  <si>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</si>
  <si>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</si>
  <si>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</si>
  <si>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</si>
  <si>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</si>
  <si>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</si>
  <si>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</si>
  <si>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</si>
  <si>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</si>
  <si>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</si>
  <si>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</si>
  <si>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</si>
  <si>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</si>
  <si>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</si>
  <si>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</si>
  <si>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</si>
  <si>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</si>
  <si>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</si>
  <si>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</si>
  <si>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</si>
  <si>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</si>
  <si>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</si>
  <si>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</si>
  <si>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</si>
  <si>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</si>
  <si>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</si>
  <si>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</si>
  <si>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</si>
  <si>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</si>
  <si>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</si>
  <si>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</si>
  <si>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</si>
  <si>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</si>
  <si>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</si>
  <si>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</si>
  <si>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</si>
  <si>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</si>
  <si>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</si>
  <si>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</si>
  <si>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</si>
  <si>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</si>
  <si>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</si>
  <si>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</si>
  <si>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</si>
  <si>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</si>
  <si>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</si>
  <si>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</si>
  <si>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</si>
  <si>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</si>
  <si>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</si>
  <si>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</si>
  <si>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</si>
  <si>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</si>
  <si>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</si>
  <si>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</si>
  <si>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</si>
  <si>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</si>
  <si>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</si>
  <si>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</si>
  <si>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</si>
  <si>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</si>
  <si>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</si>
  <si>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</si>
  <si>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</si>
  <si>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</si>
  <si>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</si>
  <si>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</si>
  <si>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</si>
  <si>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</si>
  <si>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</si>
  <si>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</si>
  <si>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</si>
  <si>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</si>
  <si>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</si>
  <si>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</si>
  <si>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</si>
  <si>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</si>
  <si>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</si>
  <si>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</si>
  <si>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</si>
  <si>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</si>
  <si>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</si>
  <si>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</si>
  <si>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</si>
  <si>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</si>
  <si>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</si>
  <si>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</si>
  <si>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</si>
  <si>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</si>
  <si>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</si>
  <si>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</si>
  <si>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</si>
  <si>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</si>
  <si>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</si>
  <si>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</si>
  <si>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</si>
  <si>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</si>
  <si>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</si>
  <si>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</si>
  <si>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</si>
  <si>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</si>
  <si>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</si>
  <si>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</si>
  <si>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</si>
  <si>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</si>
  <si>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</si>
  <si>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</si>
  <si>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</si>
  <si>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</si>
  <si>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</si>
  <si>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</si>
  <si>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</si>
  <si>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</si>
  <si>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</si>
  <si>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</si>
  <si>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</si>
  <si>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</si>
  <si>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</si>
  <si>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</si>
  <si>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</si>
  <si>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</si>
  <si>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</si>
  <si>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</si>
  <si>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</si>
  <si>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</si>
  <si>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</si>
  <si>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</si>
  <si>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</si>
  <si>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</si>
  <si>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</si>
  <si>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</si>
  <si>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</si>
  <si>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</si>
  <si>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</si>
  <si>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</si>
  <si>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</si>
  <si>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</si>
  <si>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</si>
  <si>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</si>
  <si>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</si>
  <si>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</si>
  <si>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</si>
  <si>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</si>
  <si>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</si>
  <si>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</si>
  <si>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</si>
  <si>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</si>
  <si>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</si>
  <si>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</si>
  <si>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</si>
  <si>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</si>
  <si>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</si>
  <si>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</si>
  <si>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</si>
  <si>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</si>
  <si>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</si>
  <si>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</si>
  <si>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</si>
  <si>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</si>
  <si>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</si>
  <si>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</si>
  <si>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</si>
  <si>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</si>
  <si>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</si>
  <si>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</si>
  <si>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</si>
  <si>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</si>
  <si>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</si>
  <si>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</si>
  <si>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</si>
  <si>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</si>
  <si>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</si>
  <si>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</si>
  <si>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</si>
  <si>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</si>
  <si>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</si>
  <si>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</si>
  <si>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</si>
  <si>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</si>
  <si>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</si>
  <si>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</si>
  <si>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</si>
  <si>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</si>
  <si>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</si>
  <si>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</si>
  <si>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</si>
  <si>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</si>
  <si>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</si>
  <si>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</si>
  <si>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</si>
  <si>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</si>
  <si>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</si>
  <si>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</si>
  <si>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</si>
  <si>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</si>
  <si>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</si>
  <si>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</si>
  <si>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</si>
  <si>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</si>
  <si>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</si>
  <si>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</si>
  <si>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</si>
  <si>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</si>
  <si>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</si>
  <si>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</si>
  <si>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</si>
  <si>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</si>
  <si>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</si>
  <si>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</si>
  <si>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</si>
  <si>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</si>
  <si>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</si>
  <si>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</si>
  <si>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</si>
  <si>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</si>
  <si>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</si>
  <si>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</si>
  <si>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</si>
  <si>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</si>
  <si>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</si>
  <si>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</si>
  <si>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</si>
  <si>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</si>
  <si>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</si>
  <si>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</si>
  <si>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</si>
  <si>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</si>
  <si>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</si>
  <si>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</si>
  <si>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</si>
  <si>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</si>
  <si>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</si>
  <si>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</si>
  <si>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</si>
  <si>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</si>
  <si>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</si>
  <si>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</si>
  <si>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</si>
  <si>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</si>
  <si>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</si>
  <si>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</si>
  <si>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</si>
  <si>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</si>
  <si>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</si>
  <si>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</si>
  <si>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</si>
  <si>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</si>
  <si>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</si>
  <si>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</si>
  <si>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</si>
  <si>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</si>
  <si>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</si>
  <si>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</si>
  <si>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</si>
  <si>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</si>
  <si>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</si>
  <si>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</si>
  <si>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</si>
  <si>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</si>
  <si>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</si>
  <si>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</si>
  <si>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</si>
  <si>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</si>
  <si>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</si>
  <si>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</si>
  <si>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</si>
  <si>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</si>
  <si>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</si>
  <si>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</si>
  <si>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</si>
  <si>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</si>
  <si>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</si>
  <si>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</si>
  <si>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</si>
  <si>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</si>
  <si>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</si>
  <si>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</si>
  <si>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</si>
  <si>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</si>
  <si>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</si>
  <si>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</si>
  <si>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</si>
  <si>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</si>
  <si>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</si>
  <si>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</si>
  <si>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</si>
  <si>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</si>
  <si>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</si>
  <si>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</si>
  <si>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</si>
  <si>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</si>
  <si>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</si>
  <si>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</si>
  <si>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</si>
  <si>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</si>
  <si>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</si>
  <si>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</si>
  <si>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</si>
  <si>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</si>
  <si>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</si>
  <si>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</si>
  <si>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</si>
  <si>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</si>
  <si>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</si>
  <si>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</si>
  <si>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</si>
  <si>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</si>
  <si>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</si>
  <si>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</si>
  <si>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</si>
  <si>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</si>
  <si>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</si>
  <si>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</si>
  <si>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</si>
  <si>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</si>
  <si>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</si>
  <si>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</si>
  <si>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</si>
  <si>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</si>
  <si>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</si>
  <si>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</si>
  <si>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</si>
  <si>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</si>
  <si>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</si>
  <si>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</si>
  <si>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</si>
  <si>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</si>
  <si>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</si>
  <si>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</si>
  <si>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</si>
  <si>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</si>
  <si>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</si>
  <si>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</si>
  <si>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</si>
  <si>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</si>
  <si>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</si>
  <si>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</si>
  <si>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</si>
  <si>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</si>
  <si>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</si>
  <si>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</si>
  <si>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</si>
  <si>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</si>
  <si>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</si>
  <si>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</si>
  <si>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</si>
  <si>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</si>
  <si>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</si>
  <si>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</si>
  <si>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</si>
  <si>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</si>
  <si>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</si>
  <si>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</si>
  <si>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</si>
  <si>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</si>
  <si>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</si>
  <si>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</si>
  <si>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</si>
  <si>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</si>
  <si>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</si>
  <si>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</si>
  <si>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</si>
  <si>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</si>
  <si>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</si>
  <si>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</si>
  <si>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</si>
  <si>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</si>
  <si>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</si>
  <si>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</si>
  <si>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</si>
  <si>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</si>
  <si>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</si>
  <si>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</si>
  <si>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</si>
  <si>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</si>
  <si>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</si>
  <si>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</si>
  <si>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</si>
  <si>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</si>
  <si>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</si>
  <si>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</si>
  <si>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</si>
  <si>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</si>
  <si>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</si>
  <si>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</si>
  <si>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</si>
  <si>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</si>
  <si>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</si>
  <si>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</si>
  <si>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</si>
  <si>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</si>
  <si>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</si>
  <si>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</si>
  <si>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</si>
  <si>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</si>
  <si>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</si>
  <si>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</si>
  <si>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</si>
  <si>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</si>
  <si>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</si>
  <si>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</si>
  <si>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</si>
  <si>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</si>
  <si>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</si>
  <si>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</si>
  <si>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</si>
  <si>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</si>
  <si>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</si>
  <si>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</si>
  <si>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</si>
  <si>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</si>
  <si>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</si>
  <si>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</si>
  <si>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</si>
  <si>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</si>
  <si>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</si>
  <si>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</si>
  <si>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</si>
  <si>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</si>
  <si>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</si>
  <si>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</si>
  <si>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</si>
  <si>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</si>
  <si>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</si>
  <si>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</si>
  <si>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</si>
  <si>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</si>
  <si>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</si>
  <si>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</si>
  <si>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</si>
  <si>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</si>
  <si>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</si>
  <si>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</si>
  <si>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</si>
  <si>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</si>
  <si>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</si>
  <si>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</si>
  <si>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</si>
  <si>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</si>
  <si>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</si>
  <si>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</si>
  <si>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</si>
  <si>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</si>
  <si>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</si>
  <si>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</si>
  <si>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</si>
  <si>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</si>
  <si>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</si>
  <si>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</si>
  <si>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</si>
  <si>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</si>
  <si>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</si>
  <si>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</si>
  <si>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</si>
  <si>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</si>
  <si>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</si>
  <si>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</si>
  <si>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</si>
  <si>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</si>
  <si>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</si>
  <si>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</si>
  <si>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</si>
  <si>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</si>
  <si>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</si>
  <si>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</si>
  <si>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</si>
  <si>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</si>
  <si>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</si>
  <si>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</si>
  <si>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</si>
  <si>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</si>
  <si>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</si>
  <si>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</si>
  <si>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</si>
  <si>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</si>
  <si>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</si>
  <si>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</si>
  <si>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</si>
  <si>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</si>
  <si>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</si>
  <si>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</si>
  <si>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</si>
  <si>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</si>
  <si>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</si>
  <si>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</si>
  <si>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</si>
  <si>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</si>
  <si>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</si>
  <si>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</si>
  <si>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</si>
  <si>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</si>
  <si>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</si>
  <si>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</si>
  <si>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</si>
  <si>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</si>
  <si>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</si>
  <si>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</si>
  <si>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</si>
  <si>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</si>
  <si>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</si>
  <si>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</si>
  <si>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</si>
  <si>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</si>
  <si>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</si>
  <si>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</si>
  <si>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</si>
  <si>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</si>
  <si>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</si>
  <si>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</si>
  <si>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</si>
  <si>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</si>
  <si>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</si>
  <si>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</si>
  <si>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</si>
  <si>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</si>
  <si>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</si>
  <si>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</si>
  <si>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</si>
  <si>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</si>
  <si>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</si>
  <si>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</si>
  <si>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</si>
  <si>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</si>
  <si>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</si>
  <si>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</si>
  <si>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</si>
  <si>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</si>
  <si>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</si>
  <si>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</si>
  <si>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</si>
  <si>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</si>
  <si>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</si>
  <si>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</si>
  <si>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</si>
  <si>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</si>
  <si>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</si>
  <si>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</si>
  <si>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</si>
  <si>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</si>
  <si>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</si>
  <si>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</si>
  <si>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</si>
  <si>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</si>
  <si>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</si>
  <si>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</si>
  <si>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</si>
  <si>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</si>
  <si>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</si>
  <si>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</si>
  <si>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</si>
  <si>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</si>
  <si>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</si>
  <si>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</si>
  <si>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</si>
  <si>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</si>
  <si>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</si>
  <si>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</si>
  <si>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</si>
  <si>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</si>
  <si>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</si>
  <si>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</si>
  <si>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</si>
  <si>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</si>
  <si>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</si>
  <si>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</si>
  <si>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</si>
  <si>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</si>
  <si>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</si>
  <si>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</si>
  <si>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</si>
  <si>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</si>
  <si>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</si>
  <si>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</si>
  <si>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</si>
  <si>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</si>
  <si>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</si>
  <si>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</si>
  <si>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</si>
  <si>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</si>
  <si>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</si>
  <si>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</si>
  <si>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</si>
  <si>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</si>
  <si>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</si>
  <si>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</si>
  <si>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</si>
  <si>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</si>
  <si>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</si>
  <si>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</si>
  <si>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</si>
  <si>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</si>
  <si>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</si>
  <si>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</si>
  <si>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</si>
  <si>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</si>
  <si>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</si>
  <si>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</si>
  <si>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</si>
  <si>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</si>
  <si>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</si>
  <si>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</si>
  <si>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</si>
  <si>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</si>
  <si>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</si>
  <si>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</si>
  <si>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</si>
  <si>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</si>
  <si>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</si>
  <si>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</si>
  <si>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</si>
  <si>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</si>
  <si>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</si>
  <si>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</si>
  <si>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</si>
  <si>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</si>
  <si>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</si>
  <si>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</si>
  <si>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</si>
  <si>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</si>
  <si>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</si>
  <si>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</si>
  <si>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</si>
  <si>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</si>
  <si>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</si>
  <si>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</si>
  <si>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</si>
  <si>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</si>
  <si>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</si>
  <si>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</si>
  <si>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</si>
  <si>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</si>
  <si>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</si>
  <si>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</si>
  <si>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</si>
  <si>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</si>
  <si>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</si>
  <si>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</si>
  <si>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</si>
  <si>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</si>
  <si>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</si>
  <si>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</si>
  <si>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</si>
  <si>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</si>
  <si>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</si>
  <si>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</si>
  <si>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</si>
  <si>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</si>
  <si>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</si>
  <si>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</si>
  <si>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</si>
  <si>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</si>
  <si>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</si>
  <si>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</si>
  <si>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</si>
  <si>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</si>
  <si>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</si>
  <si>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</si>
  <si>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</si>
  <si>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</si>
  <si>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</si>
  <si>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</si>
  <si>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</si>
  <si>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</si>
  <si>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</si>
  <si>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</si>
  <si>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</si>
  <si>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</si>
  <si>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</si>
  <si>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</si>
  <si>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</si>
  <si>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</si>
  <si>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</si>
  <si>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</si>
  <si>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</si>
  <si>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</si>
  <si>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</si>
  <si>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</si>
  <si>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</si>
  <si>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</si>
  <si>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</si>
  <si>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</si>
  <si>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</si>
  <si>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</si>
  <si>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</si>
  <si>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</si>
  <si>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</si>
  <si>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</si>
  <si>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</si>
  <si>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</si>
  <si>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</si>
  <si>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</si>
  <si>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</si>
  <si>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</si>
  <si>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</si>
  <si>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</si>
  <si>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</si>
  <si>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</si>
  <si>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</si>
  <si>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</si>
  <si>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</si>
  <si>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</si>
  <si>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</si>
  <si>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</si>
  <si>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</si>
  <si>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</si>
  <si>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</si>
  <si>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</si>
  <si>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</si>
  <si>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</si>
  <si>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</si>
  <si>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</si>
  <si>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</si>
  <si>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</si>
  <si>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</si>
  <si>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</si>
  <si>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</si>
  <si>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</si>
  <si>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</si>
  <si>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</si>
  <si>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</si>
  <si>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</si>
  <si>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</si>
  <si>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</si>
  <si>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</si>
  <si>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</si>
  <si>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</si>
  <si>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</si>
  <si>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</si>
  <si>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</si>
  <si>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</si>
  <si>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</si>
  <si>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</si>
  <si>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</si>
  <si>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</si>
  <si>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</si>
  <si>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</si>
  <si>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</si>
  <si>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</si>
  <si>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</si>
  <si>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</si>
  <si>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</si>
  <si>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</si>
  <si>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</si>
  <si>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</si>
  <si>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</si>
  <si>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</si>
  <si>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</si>
  <si>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</si>
  <si>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</si>
  <si>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</si>
  <si>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</si>
  <si>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</si>
  <si>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</si>
  <si>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</si>
  <si>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</si>
  <si>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</si>
  <si>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</si>
  <si>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</si>
  <si>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</si>
  <si>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</si>
  <si>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</si>
  <si>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</si>
  <si>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</si>
  <si>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</si>
  <si>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</si>
  <si>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</si>
  <si>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</si>
  <si>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</si>
  <si>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</si>
  <si>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</si>
  <si>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</si>
  <si>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</si>
  <si>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</si>
  <si>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</si>
  <si>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</si>
  <si>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</si>
  <si>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</si>
  <si>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</si>
  <si>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</si>
  <si>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</si>
  <si>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</si>
  <si>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</si>
  <si>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</si>
  <si>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</si>
  <si>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</si>
  <si>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</si>
  <si>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</si>
  <si>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</si>
  <si>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</si>
  <si>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</si>
  <si>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</si>
  <si>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</si>
  <si>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</si>
  <si>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</si>
  <si>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</si>
  <si>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</si>
  <si>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</si>
  <si>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</si>
  <si>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</si>
  <si>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</si>
  <si>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</si>
  <si>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</si>
  <si>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</si>
  <si>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</si>
  <si>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</si>
  <si>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</si>
  <si>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</si>
  <si>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</si>
  <si>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</si>
  <si>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</si>
  <si>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</si>
  <si>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</si>
  <si>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</si>
  <si>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</si>
  <si>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</si>
  <si>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</si>
  <si>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</si>
  <si>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</si>
  <si>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</si>
  <si>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</si>
  <si>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</si>
  <si>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</si>
  <si>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</si>
  <si>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</si>
  <si>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</si>
  <si>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</si>
  <si>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</si>
  <si>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</si>
  <si>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</si>
  <si>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</si>
  <si>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</si>
  <si>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</si>
  <si>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</si>
  <si>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</si>
  <si>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</si>
  <si>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</si>
  <si>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</si>
  <si>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</si>
  <si>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</si>
  <si>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</si>
  <si>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</si>
  <si>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</si>
  <si>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</si>
  <si>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</si>
  <si>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</si>
  <si>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</si>
  <si>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</si>
  <si>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</si>
  <si>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</si>
  <si>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</si>
  <si>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</si>
  <si>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</si>
  <si>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</si>
  <si>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</si>
  <si>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</si>
  <si>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</si>
  <si>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</si>
  <si>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</si>
  <si>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</si>
  <si>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</si>
  <si>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</si>
  <si>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</si>
  <si>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</si>
  <si>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</si>
  <si>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</si>
  <si>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</si>
  <si>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</si>
  <si>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</si>
  <si>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</si>
  <si>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</si>
  <si>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</si>
  <si>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</si>
  <si>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</si>
  <si>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</si>
  <si>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</si>
  <si>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</si>
  <si>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</si>
  <si>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</si>
  <si>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</si>
  <si>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</si>
  <si>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</si>
  <si>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</si>
  <si>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</si>
  <si>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</si>
  <si>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</si>
  <si>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</si>
  <si>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</si>
  <si>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</si>
  <si>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</si>
  <si>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</si>
  <si>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</si>
  <si>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</si>
  <si>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</si>
  <si>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</si>
  <si>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</si>
  <si>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</si>
  <si>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</si>
  <si>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</si>
  <si>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</si>
  <si>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</si>
  <si>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</si>
  <si>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</si>
  <si>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</si>
  <si>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</si>
  <si>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</si>
  <si>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</si>
  <si>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</si>
  <si>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</si>
  <si>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</si>
  <si>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</si>
  <si>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</si>
  <si>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</si>
  <si>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</si>
  <si>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</si>
  <si>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</si>
  <si>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</si>
  <si>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</si>
  <si>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</si>
  <si>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</si>
  <si>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</si>
  <si>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</si>
  <si>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</si>
  <si>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</si>
  <si>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</si>
  <si>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</si>
  <si>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</si>
  <si>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</si>
  <si>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</si>
  <si>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</si>
  <si>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</si>
  <si>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</si>
  <si>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</si>
  <si>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</si>
  <si>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</si>
  <si>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</si>
  <si>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</si>
  <si>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</si>
  <si>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</si>
  <si>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</si>
  <si>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</si>
  <si>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</si>
  <si>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</si>
  <si>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</si>
  <si>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</si>
  <si>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</si>
  <si>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</si>
  <si>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</si>
  <si>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</si>
  <si>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</si>
  <si>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</si>
  <si>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</si>
  <si>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</si>
  <si>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</si>
  <si>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</si>
  <si>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</si>
  <si>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</si>
  <si>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</si>
  <si>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</si>
  <si>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</si>
  <si>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</si>
  <si>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</si>
  <si>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</si>
  <si>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</si>
  <si>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</si>
  <si>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</si>
  <si>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</si>
  <si>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</si>
  <si>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</si>
  <si>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</si>
  <si>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</si>
  <si>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</si>
  <si>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</si>
  <si>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</si>
  <si>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</si>
  <si>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</si>
  <si>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</si>
  <si>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</si>
  <si>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</si>
  <si>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</si>
  <si>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</si>
  <si>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</si>
  <si>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</si>
  <si>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</si>
  <si>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</si>
  <si>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</si>
  <si>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</si>
  <si>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</si>
  <si>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</si>
  <si>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</si>
  <si>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</si>
  <si>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</si>
  <si>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</si>
  <si>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</si>
  <si>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</si>
  <si>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</si>
  <si>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</si>
  <si>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</si>
  <si>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</si>
  <si>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</si>
  <si>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</si>
  <si>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</si>
  <si>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</si>
  <si>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</si>
  <si>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</si>
  <si>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</si>
  <si>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</si>
  <si>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</si>
  <si>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</si>
  <si>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</si>
  <si>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</si>
  <si>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</si>
  <si>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</si>
  <si>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</si>
  <si>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</si>
  <si>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</si>
  <si>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</si>
  <si>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</si>
  <si>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</si>
  <si>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</si>
  <si>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</si>
  <si>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</si>
  <si>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</si>
  <si>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</si>
  <si>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</si>
  <si>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</si>
  <si>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</si>
  <si>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</si>
  <si>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</si>
  <si>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</si>
  <si>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</si>
  <si>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</si>
  <si>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</si>
  <si>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</si>
  <si>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</si>
  <si>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</si>
  <si>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</si>
  <si>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</si>
  <si>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</si>
  <si>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</si>
  <si>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</si>
  <si>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</si>
  <si>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</si>
  <si>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</si>
  <si>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</si>
  <si>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</si>
  <si>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</si>
  <si>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</si>
  <si>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</si>
  <si>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</si>
  <si>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</si>
  <si>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</si>
  <si>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</si>
  <si>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</si>
  <si>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</si>
  <si>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</si>
  <si>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</si>
  <si>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</si>
  <si>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</si>
  <si>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</si>
  <si>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</si>
  <si>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</si>
  <si>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</si>
  <si>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</si>
  <si>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</si>
  <si>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</si>
  <si>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</si>
  <si>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</si>
  <si>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</si>
  <si>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</si>
  <si>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</si>
  <si>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</si>
  <si>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</si>
  <si>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</si>
  <si>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</si>
  <si>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</si>
  <si>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</si>
  <si>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</si>
  <si>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</si>
  <si>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</si>
  <si>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</si>
  <si>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</si>
  <si>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</si>
  <si>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</si>
  <si>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</si>
  <si>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</si>
  <si>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</si>
  <si>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</si>
  <si>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</si>
  <si>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</si>
  <si>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</si>
  <si>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</si>
  <si>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</si>
  <si>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</si>
  <si>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</si>
  <si>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</si>
  <si>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</si>
  <si>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</si>
  <si>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</si>
  <si>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</si>
  <si>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</si>
  <si>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</si>
  <si>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</si>
  <si>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</si>
  <si>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</si>
  <si>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</si>
  <si>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</si>
  <si>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</si>
  <si>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</si>
  <si>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</si>
  <si>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</si>
  <si>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</si>
  <si>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</si>
  <si>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</si>
  <si>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</si>
  <si>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</si>
  <si>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</si>
  <si>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</si>
  <si>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</si>
  <si>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</si>
  <si>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</si>
  <si>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</si>
  <si>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</si>
  <si>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</si>
  <si>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</si>
  <si>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</si>
  <si>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</si>
  <si>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</si>
  <si>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</si>
  <si>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</si>
  <si>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</si>
  <si>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</si>
  <si>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</si>
  <si>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</si>
  <si>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</si>
  <si>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</si>
  <si>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</si>
  <si>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</si>
  <si>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</si>
  <si>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</si>
  <si>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</si>
  <si>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</si>
  <si>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</si>
  <si>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</si>
  <si>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</si>
  <si>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</si>
  <si>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</si>
  <si>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</si>
  <si>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</si>
  <si>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</si>
  <si>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</si>
  <si>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</si>
  <si>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</si>
  <si>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</si>
  <si>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</si>
  <si>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</si>
  <si>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</si>
  <si>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</si>
  <si>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</si>
  <si>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</si>
  <si>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</si>
  <si>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</si>
  <si>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</si>
  <si>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</si>
  <si>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</si>
  <si>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</si>
  <si>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</si>
  <si>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</si>
  <si>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</si>
  <si>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</si>
  <si>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</si>
  <si>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</si>
  <si>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</si>
  <si>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</si>
  <si>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</si>
  <si>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</si>
  <si>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</si>
  <si>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</si>
  <si>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</si>
  <si>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</si>
  <si>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</si>
  <si>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</si>
  <si>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</si>
  <si>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</si>
  <si>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</si>
  <si>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</si>
  <si>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</si>
  <si>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</si>
  <si>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</si>
  <si>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</si>
  <si>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</si>
  <si>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</si>
  <si>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</si>
  <si>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</si>
  <si>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</si>
  <si>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</si>
  <si>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</si>
  <si>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</si>
  <si>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</si>
  <si>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</si>
  <si>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</si>
  <si>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</si>
  <si>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</si>
  <si>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</si>
  <si>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</si>
  <si>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</si>
  <si>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</si>
  <si>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</si>
  <si>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</si>
  <si>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</si>
  <si>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</si>
  <si>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</si>
  <si>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</si>
  <si>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</si>
  <si>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</si>
  <si>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</si>
  <si>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</si>
  <si>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</si>
  <si>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</si>
  <si>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</si>
  <si>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</si>
  <si>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</si>
  <si>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</si>
  <si>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</si>
  <si>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</si>
  <si>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</si>
  <si>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</si>
  <si>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</si>
  <si>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</si>
  <si>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</si>
  <si>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</si>
  <si>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</si>
  <si>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</si>
  <si>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</si>
  <si>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</si>
  <si>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</si>
  <si>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</si>
  <si>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</si>
  <si>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</si>
  <si>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</si>
  <si>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</si>
  <si>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</si>
  <si>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</si>
  <si>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</si>
  <si>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</si>
  <si>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</si>
  <si>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</si>
  <si>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</si>
  <si>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</si>
  <si>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</si>
  <si>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</si>
  <si>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</si>
  <si>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</si>
  <si>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</si>
  <si>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</si>
  <si>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</si>
  <si>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</si>
  <si>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</si>
  <si>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</si>
  <si>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</si>
  <si>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</si>
  <si>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</si>
  <si>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</si>
  <si>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</si>
  <si>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</si>
  <si>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</si>
  <si>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</si>
  <si>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</si>
  <si>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</si>
  <si>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</si>
  <si>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</si>
  <si>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</si>
  <si>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</si>
  <si>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</si>
  <si>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</si>
  <si>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</si>
  <si>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</si>
  <si>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</si>
  <si>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</si>
  <si>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</si>
  <si>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</si>
  <si>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</si>
  <si>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</si>
  <si>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</si>
  <si>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</si>
  <si>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</si>
  <si>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</si>
  <si>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</si>
  <si>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</si>
  <si>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</si>
  <si>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</si>
  <si>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</si>
  <si>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</si>
  <si>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</si>
  <si>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</si>
  <si>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</si>
  <si>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</si>
  <si>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</si>
  <si>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</si>
  <si>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</si>
  <si>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</si>
  <si>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</si>
  <si>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</si>
  <si>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</si>
  <si>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</si>
  <si>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</si>
  <si>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</si>
  <si>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</si>
  <si>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</si>
  <si>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</si>
  <si>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</si>
  <si>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</si>
  <si>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</si>
  <si>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</si>
  <si>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</si>
  <si>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</si>
  <si>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</si>
  <si>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</si>
  <si>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</si>
  <si>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</si>
  <si>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</si>
  <si>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</si>
  <si>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</si>
  <si>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</si>
  <si>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</si>
  <si>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</si>
  <si>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</si>
  <si>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</si>
  <si>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</si>
  <si>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</si>
  <si>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</si>
  <si>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</si>
  <si>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</si>
  <si>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</si>
  <si>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</si>
  <si>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</si>
  <si>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</si>
  <si>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</si>
  <si>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</si>
  <si>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</si>
  <si>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</si>
  <si>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</si>
  <si>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</si>
  <si>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</si>
  <si>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</si>
  <si>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</si>
  <si>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</si>
  <si>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</si>
  <si>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</si>
  <si>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</si>
  <si>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</si>
  <si>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</si>
  <si>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</si>
  <si>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</si>
  <si>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</si>
  <si>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</si>
  <si>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</si>
  <si>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</si>
  <si>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</si>
  <si>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</si>
  <si>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</si>
  <si>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</si>
  <si>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</si>
  <si>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</si>
  <si>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</si>
  <si>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</si>
  <si>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</si>
  <si>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</si>
  <si>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</si>
  <si>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</si>
  <si>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</si>
  <si>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</si>
  <si>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</si>
  <si>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</si>
  <si>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</si>
  <si>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</si>
  <si>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</si>
  <si>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</si>
  <si>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</si>
  <si>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</si>
  <si>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</si>
  <si>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</si>
  <si>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</si>
  <si>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</si>
  <si>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</si>
  <si>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</si>
  <si>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</si>
  <si>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</si>
  <si>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</si>
  <si>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</si>
  <si>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</si>
  <si>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</si>
  <si>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</si>
  <si>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</si>
  <si>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</si>
  <si>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</si>
  <si>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</si>
  <si>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</si>
  <si>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</si>
  <si>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</si>
  <si>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</si>
  <si>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</si>
  <si>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</si>
  <si>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</si>
  <si>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</si>
  <si>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</si>
  <si>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</si>
  <si>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</si>
  <si>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</si>
  <si>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</si>
  <si>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</si>
  <si>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</si>
  <si>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</si>
  <si>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</si>
  <si>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</si>
  <si>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</si>
  <si>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</si>
  <si>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</si>
  <si>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</si>
  <si>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</si>
  <si>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</si>
  <si>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</si>
  <si>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</si>
  <si>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</si>
  <si>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</si>
  <si>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</si>
  <si>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</si>
  <si>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</si>
  <si>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</si>
  <si>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</si>
  <si>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</si>
  <si>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</si>
  <si>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</si>
  <si>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</si>
  <si>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</si>
  <si>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</si>
  <si>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</si>
  <si>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</si>
  <si>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</si>
  <si>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</si>
  <si>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</si>
  <si>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</si>
  <si>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</si>
  <si>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</si>
  <si>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</si>
  <si>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</si>
  <si>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</si>
  <si>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</si>
  <si>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</si>
  <si>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</si>
  <si>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</si>
  <si>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</si>
  <si>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</si>
  <si>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</si>
  <si>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</si>
  <si>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</si>
  <si>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</si>
  <si>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</si>
  <si>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</si>
  <si>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</si>
  <si>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</si>
  <si>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</si>
  <si>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</si>
  <si>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</si>
  <si>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</si>
  <si>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</si>
  <si>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</si>
  <si>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</si>
  <si>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</si>
  <si>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</si>
  <si>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</si>
  <si>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</si>
  <si>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</si>
  <si>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</si>
  <si>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</si>
  <si>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</si>
  <si>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</si>
  <si>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</si>
  <si>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</si>
  <si>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</si>
  <si>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</si>
  <si>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</si>
  <si>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</si>
  <si>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</si>
  <si>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</si>
  <si>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</si>
  <si>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</si>
  <si>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</si>
  <si>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</si>
  <si>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</si>
  <si>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</si>
  <si>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</si>
  <si>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</si>
  <si>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</si>
  <si>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</si>
  <si>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</si>
  <si>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</si>
  <si>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</si>
  <si>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</si>
  <si>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</si>
  <si>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</si>
  <si>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</si>
  <si>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</si>
  <si>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</si>
  <si>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</si>
  <si>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</si>
  <si>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</si>
  <si>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</si>
  <si>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</si>
  <si>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</si>
  <si>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</si>
  <si>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</si>
  <si>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</si>
  <si>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</si>
  <si>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</si>
  <si>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</si>
  <si>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</si>
  <si>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</si>
  <si>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</si>
  <si>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</si>
  <si>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</si>
  <si>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</si>
  <si>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</si>
  <si>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</si>
  <si>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</si>
  <si>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</si>
  <si>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</si>
  <si>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</si>
  <si>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</si>
  <si>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</si>
  <si>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</si>
  <si>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</si>
  <si>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</si>
  <si>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</si>
  <si>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</si>
  <si>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</si>
  <si>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</si>
  <si>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</si>
  <si>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</si>
  <si>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</si>
  <si>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</si>
  <si>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</si>
  <si>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</si>
  <si>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</si>
  <si>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</si>
  <si>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</si>
  <si>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</si>
  <si>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</si>
  <si>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</si>
  <si>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</si>
  <si>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</si>
  <si>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</si>
  <si>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</si>
  <si>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</si>
  <si>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</si>
  <si>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</si>
  <si>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</si>
  <si>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</si>
  <si>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</si>
  <si>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</si>
  <si>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</si>
  <si>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</si>
  <si>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</si>
  <si>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</si>
  <si>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</si>
  <si>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</si>
  <si>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</si>
  <si>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</si>
  <si>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</si>
  <si>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</si>
  <si>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</si>
  <si>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</si>
  <si>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</si>
  <si>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</si>
  <si>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</si>
  <si>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</si>
  <si>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</si>
  <si>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</si>
  <si>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</si>
  <si>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</si>
  <si>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</si>
  <si>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</si>
  <si>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</si>
  <si>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</si>
  <si>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</si>
  <si>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</si>
  <si>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</si>
  <si>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</si>
  <si>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</si>
  <si>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</si>
  <si>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</si>
  <si>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</si>
  <si>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</si>
  <si>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</si>
  <si>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</si>
  <si>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</si>
  <si>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</si>
  <si>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</si>
  <si>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</si>
  <si>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</si>
  <si>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</si>
  <si>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</si>
  <si>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</si>
  <si>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</si>
  <si>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</si>
  <si>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</si>
  <si>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</si>
  <si>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</si>
  <si>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</si>
  <si>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</si>
  <si>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</si>
  <si>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</si>
  <si>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</si>
  <si>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</si>
  <si>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</si>
  <si>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</si>
  <si>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</si>
  <si>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</si>
  <si>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</si>
  <si>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</si>
  <si>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</si>
  <si>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</si>
  <si>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</si>
  <si>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</si>
  <si>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</si>
  <si>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</si>
  <si>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</si>
  <si>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</si>
  <si>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</si>
  <si>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</si>
  <si>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</si>
  <si>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</si>
  <si>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</si>
  <si>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</si>
  <si>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</si>
  <si>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</si>
  <si>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</si>
  <si>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</si>
  <si>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</si>
  <si>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</si>
  <si>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</si>
  <si>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</si>
  <si>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</si>
  <si>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</si>
  <si>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</si>
  <si>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</si>
  <si>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</si>
  <si>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</si>
  <si>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</si>
  <si>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</si>
  <si>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</si>
  <si>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</si>
  <si>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</si>
  <si>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</si>
  <si>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</si>
  <si>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</si>
  <si>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</si>
  <si>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</si>
  <si>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</si>
  <si>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</si>
  <si>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</si>
  <si>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</si>
  <si>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</si>
  <si>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</si>
  <si>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</si>
  <si>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</si>
  <si>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</si>
  <si>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</si>
  <si>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</si>
  <si>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</si>
  <si>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</si>
  <si>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</si>
  <si>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</si>
  <si>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</si>
  <si>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</si>
  <si>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</si>
  <si>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</si>
  <si>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</si>
  <si>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</si>
  <si>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</si>
  <si>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</si>
  <si>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</si>
  <si>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</si>
  <si>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</si>
  <si>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</si>
  <si>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</si>
  <si>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</si>
  <si>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</si>
  <si>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</si>
  <si>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</si>
  <si>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</si>
  <si>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</si>
  <si>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</si>
  <si>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</si>
  <si>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</si>
  <si>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</si>
  <si>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</si>
  <si>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</si>
  <si>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</si>
  <si>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</si>
  <si>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</si>
  <si>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</si>
  <si>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</si>
  <si>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</si>
  <si>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</si>
  <si>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</si>
  <si>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</si>
  <si>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</si>
  <si>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</si>
  <si>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</si>
  <si>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</si>
  <si>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</si>
  <si>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</si>
  <si>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</si>
  <si>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</si>
  <si>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</si>
  <si>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</si>
  <si>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</si>
  <si>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</si>
  <si>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</si>
  <si>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</si>
  <si>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</si>
  <si>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</si>
  <si>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</si>
  <si>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</si>
  <si>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</si>
  <si>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</si>
  <si>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</si>
  <si>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</si>
  <si>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</si>
  <si>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</si>
  <si>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</si>
  <si>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</si>
  <si>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</si>
  <si>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</si>
  <si>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</si>
  <si>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</si>
  <si>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</si>
  <si>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</si>
  <si>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</si>
  <si>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</si>
  <si>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</si>
  <si>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</si>
  <si>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</si>
  <si>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</si>
  <si>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</si>
  <si>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</si>
  <si>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</si>
  <si>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</si>
  <si>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</si>
  <si>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</si>
  <si>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</si>
  <si>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</si>
  <si>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</si>
  <si>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</si>
  <si>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</si>
  <si>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</si>
  <si>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</si>
  <si>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</si>
  <si>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</si>
  <si>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</si>
  <si>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</si>
  <si>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</si>
  <si>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</si>
  <si>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</si>
  <si>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</si>
  <si>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</si>
  <si>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</si>
  <si>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</si>
  <si>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</si>
  <si>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</si>
  <si>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</si>
  <si>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</si>
  <si>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</si>
  <si>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</si>
  <si>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</si>
  <si>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</si>
  <si>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</si>
  <si>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</si>
  <si>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</si>
  <si>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</si>
  <si>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</si>
  <si>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</si>
  <si>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</si>
  <si>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</si>
  <si>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</si>
  <si>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</si>
  <si>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</si>
  <si>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</si>
  <si>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</si>
  <si>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</si>
  <si>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</si>
  <si>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</si>
  <si>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</si>
  <si>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</si>
  <si>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</si>
  <si>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</si>
  <si>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</si>
  <si>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</si>
  <si>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</si>
  <si>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</si>
  <si>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</si>
  <si>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</si>
  <si>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</si>
  <si>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</si>
  <si>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</si>
  <si>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</si>
  <si>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</si>
  <si>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</si>
  <si>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</si>
  <si>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</si>
  <si>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</si>
  <si>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</si>
  <si>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</si>
  <si>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</si>
  <si>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</si>
  <si>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</si>
  <si>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</si>
  <si>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</si>
  <si>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</si>
  <si>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</si>
  <si>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</si>
  <si>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</si>
  <si>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</si>
  <si>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</si>
  <si>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</si>
  <si>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</si>
  <si>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</si>
  <si>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</si>
  <si>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</si>
  <si>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</si>
  <si>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</si>
  <si>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</si>
  <si>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</si>
  <si>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</si>
  <si>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</si>
  <si>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</si>
  <si>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</si>
  <si>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</si>
  <si>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</si>
  <si>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</si>
  <si>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</si>
  <si>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</si>
  <si>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</si>
  <si>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</si>
  <si>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</si>
  <si>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</si>
  <si>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</si>
  <si>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</si>
  <si>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</si>
  <si>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</si>
  <si>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</si>
  <si>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</si>
  <si>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</si>
  <si>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</si>
  <si>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</si>
  <si>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</si>
  <si>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</si>
  <si>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</si>
  <si>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</si>
  <si>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</si>
  <si>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</si>
  <si>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</si>
  <si>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</si>
  <si>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</si>
  <si>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</si>
  <si>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</si>
  <si>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</si>
  <si>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</si>
  <si>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</si>
  <si>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</si>
  <si>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</si>
  <si>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</si>
  <si>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</si>
  <si>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</si>
  <si>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</si>
  <si>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</si>
  <si>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</si>
  <si>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</si>
  <si>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</si>
  <si>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</si>
  <si>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</si>
  <si>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</si>
  <si>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</si>
  <si>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</si>
  <si>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</si>
  <si>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</si>
  <si>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</si>
  <si>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</si>
  <si>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</si>
  <si>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</si>
  <si>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</si>
  <si>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</si>
  <si>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</si>
  <si>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</si>
  <si>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</si>
  <si>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</si>
  <si>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</si>
  <si>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</si>
  <si>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</si>
  <si>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</si>
  <si>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</si>
  <si>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</si>
  <si>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</si>
  <si>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</si>
  <si>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</si>
  <si>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</si>
  <si>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</si>
  <si>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</si>
  <si>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</si>
  <si>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</si>
  <si>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</si>
  <si>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</si>
  <si>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</si>
  <si>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</si>
  <si>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</si>
  <si>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</si>
  <si>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</si>
  <si>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</si>
  <si>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</si>
  <si>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</si>
  <si>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</si>
  <si>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</si>
  <si>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</si>
  <si>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</si>
  <si>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</si>
  <si>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</si>
  <si>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</si>
  <si>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</si>
  <si>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</si>
  <si>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</si>
  <si>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</si>
  <si>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</si>
  <si>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</si>
  <si>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</si>
  <si>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</si>
  <si>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</si>
  <si>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</si>
  <si>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</si>
  <si>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</si>
  <si>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</si>
  <si>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</si>
  <si>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</si>
  <si>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</si>
  <si>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</si>
  <si>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</si>
  <si>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</si>
  <si>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</si>
  <si>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</si>
  <si>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</si>
  <si>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</si>
  <si>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</si>
  <si>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</si>
  <si>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</si>
  <si>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</si>
  <si>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</si>
  <si>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</si>
  <si>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</si>
  <si>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</si>
  <si>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</si>
  <si>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</si>
  <si>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</si>
  <si>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</si>
  <si>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</si>
  <si>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</si>
  <si>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</si>
  <si>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</si>
  <si>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</si>
  <si>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</si>
  <si>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</si>
  <si>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</si>
  <si>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</si>
  <si>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</si>
  <si>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</si>
  <si>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</si>
  <si>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</si>
  <si>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</si>
  <si>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</si>
  <si>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</si>
  <si>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</si>
  <si>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</si>
  <si>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</si>
  <si>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</si>
  <si>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</si>
  <si>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</si>
  <si>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</si>
  <si>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</si>
  <si>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</si>
  <si>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</si>
  <si>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</si>
  <si>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</si>
  <si>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</si>
  <si>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</si>
  <si>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</si>
  <si>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</si>
  <si>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</si>
  <si>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</si>
  <si>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</si>
  <si>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</si>
  <si>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</si>
  <si>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</si>
  <si>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</si>
  <si>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</si>
  <si>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</si>
  <si>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</si>
  <si>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</si>
  <si>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</si>
  <si>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</si>
  <si>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</si>
  <si>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</si>
  <si>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</si>
  <si>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</si>
  <si>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</si>
  <si>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</si>
  <si>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</si>
  <si>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</si>
  <si>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</si>
  <si>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</si>
  <si>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</si>
  <si>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</si>
  <si>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</si>
  <si>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</si>
  <si>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</si>
  <si>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</si>
  <si>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</si>
  <si>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</si>
  <si>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</si>
  <si>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</si>
  <si>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</si>
  <si>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</si>
  <si>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</si>
  <si>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</si>
  <si>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</si>
  <si>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</si>
  <si>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</si>
  <si>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</si>
  <si>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</si>
  <si>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</si>
  <si>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</si>
  <si>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</si>
  <si>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</si>
  <si>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</si>
  <si>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</si>
  <si>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</si>
  <si>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</si>
  <si>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</si>
  <si>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</si>
  <si>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</si>
  <si>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</si>
  <si>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</si>
  <si>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</si>
  <si>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</si>
  <si>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</si>
  <si>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</si>
  <si>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</si>
  <si>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</si>
  <si>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</si>
  <si>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</si>
  <si>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</si>
  <si>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</si>
  <si>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</si>
  <si>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</si>
  <si>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</si>
  <si>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</si>
  <si>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</si>
  <si>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</si>
  <si>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</si>
  <si>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</si>
  <si>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</si>
  <si>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</si>
  <si>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</si>
  <si>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</si>
  <si>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</si>
  <si>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</si>
  <si>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</si>
  <si>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</si>
  <si>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</si>
  <si>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</si>
  <si>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</si>
  <si>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</si>
  <si>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</si>
  <si>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</si>
  <si>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</si>
  <si>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</si>
  <si>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</si>
  <si>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</si>
  <si>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</si>
  <si>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</si>
  <si>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</si>
  <si>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</si>
  <si>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</si>
  <si>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</si>
  <si>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</si>
  <si>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</si>
  <si>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</si>
  <si>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</si>
  <si>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</si>
  <si>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</si>
  <si>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</si>
  <si>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</si>
  <si>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</si>
  <si>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</si>
  <si>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</si>
  <si>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</si>
  <si>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</si>
  <si>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</si>
  <si>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</si>
  <si>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</si>
  <si>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</si>
  <si>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</si>
  <si>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</si>
  <si>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</si>
  <si>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</si>
  <si>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</si>
  <si>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</si>
  <si>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</si>
  <si>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</si>
  <si>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</si>
  <si>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</si>
  <si>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</si>
  <si>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</si>
  <si>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</si>
  <si>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</si>
  <si>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</si>
  <si>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</si>
  <si>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</si>
  <si>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</si>
  <si>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</si>
  <si>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</si>
  <si>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</si>
  <si>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</si>
  <si>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</si>
  <si>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</si>
  <si>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</si>
  <si>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</si>
  <si>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</si>
  <si>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</si>
  <si>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</si>
  <si>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</si>
  <si>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</si>
  <si>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</si>
  <si>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</si>
  <si>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</si>
  <si>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</si>
  <si>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</si>
  <si>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</si>
  <si>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</si>
  <si>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</si>
  <si>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</si>
  <si>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</si>
  <si>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</si>
  <si>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</si>
  <si>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</si>
  <si>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</si>
  <si>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</si>
  <si>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</si>
  <si>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</si>
  <si>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</si>
  <si>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</si>
  <si>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</si>
  <si>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</si>
  <si>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</si>
  <si>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</si>
  <si>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</si>
  <si>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</si>
  <si>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</si>
  <si>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</si>
  <si>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</si>
  <si>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</si>
  <si>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</si>
  <si>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</si>
  <si>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</si>
  <si>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</si>
  <si>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</si>
  <si>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</si>
  <si>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</si>
  <si>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</si>
  <si>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</si>
  <si>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</si>
  <si>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</si>
  <si>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</si>
  <si>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</si>
  <si>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</si>
  <si>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</si>
  <si>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</si>
  <si>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</si>
  <si>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</si>
  <si>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</si>
  <si>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</si>
  <si>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</si>
  <si>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</si>
  <si>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</si>
  <si>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</si>
  <si>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</si>
  <si>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</si>
  <si>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</si>
  <si>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</si>
  <si>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</si>
  <si>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</si>
  <si>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</si>
  <si>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</si>
  <si>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</si>
  <si>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</si>
  <si>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</si>
  <si>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</si>
  <si>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</si>
  <si>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</si>
  <si>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</si>
  <si>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</si>
  <si>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</si>
  <si>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</si>
  <si>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</si>
  <si>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</si>
  <si>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</si>
  <si>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</si>
  <si>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</si>
  <si>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</si>
  <si>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</si>
  <si>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</si>
  <si>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</si>
  <si>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</si>
  <si>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</si>
  <si>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</si>
  <si>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</si>
  <si>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</si>
  <si>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</si>
  <si>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</si>
  <si>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</si>
  <si>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</si>
  <si>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</si>
  <si>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</si>
  <si>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</si>
  <si>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</si>
  <si>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</si>
  <si>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</si>
  <si>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</si>
  <si>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</si>
  <si>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</si>
  <si>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</si>
  <si>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</si>
  <si>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</si>
  <si>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</si>
  <si>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</si>
  <si>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</si>
  <si>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</si>
  <si>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</si>
  <si>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</si>
  <si>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</si>
  <si>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</si>
  <si>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</si>
  <si>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</si>
  <si>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</si>
  <si>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</si>
  <si>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</si>
  <si>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</si>
  <si>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</si>
  <si>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</si>
  <si>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</si>
  <si>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</si>
  <si>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</si>
  <si>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</si>
  <si>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</si>
  <si>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</si>
  <si>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</si>
  <si>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</si>
  <si>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</si>
  <si>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</si>
  <si>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</si>
  <si>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</si>
  <si>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</si>
  <si>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</si>
  <si>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</si>
  <si>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</si>
  <si>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</si>
  <si>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</si>
  <si>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</si>
  <si>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</si>
  <si>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</si>
  <si>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</si>
  <si>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</si>
  <si>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</si>
  <si>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</si>
  <si>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</si>
  <si>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</si>
  <si>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</si>
  <si>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</si>
  <si>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</si>
  <si>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</si>
  <si>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</si>
  <si>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</si>
  <si>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</si>
  <si>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</si>
  <si>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</si>
  <si>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</si>
  <si>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</si>
  <si>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</si>
  <si>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</si>
  <si>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</si>
  <si>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</si>
  <si>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</si>
  <si>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</si>
  <si>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</si>
  <si>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</si>
  <si>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</si>
  <si>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</si>
  <si>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</si>
  <si>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</si>
  <si>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</si>
  <si>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</si>
  <si>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</si>
  <si>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</si>
  <si>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</si>
  <si>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</si>
  <si>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</si>
  <si>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</si>
  <si>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</si>
  <si>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</si>
  <si>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</si>
  <si>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</si>
  <si>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</si>
  <si>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</si>
  <si>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</si>
  <si>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</si>
  <si>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</si>
  <si>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</si>
  <si>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</si>
  <si>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</si>
  <si>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</si>
  <si>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</si>
  <si>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</si>
  <si>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</si>
  <si>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</si>
  <si>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</si>
  <si>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</si>
  <si>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</si>
  <si>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</si>
  <si>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</si>
  <si>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</si>
  <si>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</si>
  <si>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</si>
  <si>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</si>
  <si>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</si>
  <si>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</si>
  <si>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</si>
  <si>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</si>
  <si>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</si>
  <si>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</si>
  <si>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</si>
  <si>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</si>
  <si>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</si>
  <si>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</si>
  <si>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</si>
  <si>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</si>
  <si>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</si>
  <si>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</si>
  <si>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</si>
  <si>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</si>
  <si>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</si>
  <si>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</si>
  <si>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</si>
  <si>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</si>
  <si>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</si>
  <si>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</si>
  <si>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</si>
  <si>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</si>
  <si>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</si>
  <si>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</si>
  <si>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</si>
  <si>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</si>
  <si>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</si>
  <si>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</si>
  <si>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</si>
  <si>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</si>
  <si>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</si>
  <si>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</si>
  <si>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</si>
  <si>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</si>
  <si>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</si>
  <si>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</si>
  <si>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</si>
  <si>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</si>
  <si>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</si>
  <si>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</si>
  <si>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</si>
  <si>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</si>
  <si>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</si>
  <si>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</si>
  <si>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</si>
  <si>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</si>
  <si>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</si>
  <si>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</si>
  <si>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</si>
  <si>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</si>
  <si>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</si>
  <si>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</si>
  <si>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</si>
  <si>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</si>
  <si>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</si>
  <si>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</si>
  <si>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</si>
  <si>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</si>
  <si>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</si>
  <si>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</si>
  <si>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</si>
  <si>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</si>
  <si>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</si>
  <si>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</si>
  <si>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</si>
  <si>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</si>
  <si>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</si>
  <si>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</si>
  <si>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</si>
  <si>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</si>
  <si>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</si>
  <si>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</si>
  <si>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</si>
  <si>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</si>
  <si>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</si>
  <si>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</si>
  <si>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</si>
  <si>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</si>
  <si>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</si>
  <si>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</si>
  <si>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</si>
  <si>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</si>
  <si>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</si>
  <si>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</si>
  <si>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</si>
  <si>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</si>
  <si>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</si>
  <si>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</si>
  <si>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</si>
  <si>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</si>
  <si>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</si>
  <si>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</si>
  <si>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</si>
  <si>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</si>
  <si>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</si>
  <si>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</si>
  <si>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</si>
  <si>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</si>
  <si>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</si>
  <si>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</si>
  <si>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</si>
  <si>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</si>
  <si>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</si>
  <si>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</si>
  <si>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</si>
  <si>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</si>
  <si>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</si>
  <si>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</si>
  <si>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</si>
  <si>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</si>
  <si>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</si>
  <si>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</si>
  <si>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</si>
  <si>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</si>
  <si>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</si>
  <si>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</si>
  <si>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</si>
  <si>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</si>
  <si>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</si>
  <si>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</si>
  <si>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</si>
  <si>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</si>
  <si>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</si>
  <si>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</si>
  <si>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</si>
  <si>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</si>
  <si>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</si>
  <si>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</si>
  <si>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</si>
  <si>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</si>
  <si>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</si>
  <si>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</si>
  <si>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</si>
  <si>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</si>
  <si>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</si>
  <si>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</si>
  <si>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</si>
  <si>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</si>
  <si>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</si>
  <si>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</si>
  <si>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</si>
  <si>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</si>
  <si>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</si>
  <si>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</si>
  <si>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</si>
  <si>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</si>
  <si>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</si>
  <si>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</si>
  <si>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</si>
  <si>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</si>
  <si>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</si>
  <si>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</si>
  <si>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</si>
  <si>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</si>
  <si>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</si>
  <si>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</si>
  <si>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</si>
  <si>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</si>
  <si>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</si>
  <si>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</si>
  <si>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</si>
  <si>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</si>
  <si>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</si>
  <si>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</si>
  <si>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</si>
  <si>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</si>
  <si>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</si>
  <si>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</si>
  <si>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</si>
  <si>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</si>
  <si>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</si>
  <si>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</si>
  <si>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</si>
  <si>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</si>
  <si>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</si>
  <si>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</si>
  <si>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</si>
  <si>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</si>
  <si>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</si>
  <si>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</si>
  <si>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</si>
  <si>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</si>
  <si>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</si>
  <si>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</si>
  <si>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</si>
  <si>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</si>
  <si>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</si>
  <si>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</si>
  <si>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</si>
  <si>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</si>
  <si>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</si>
  <si>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</si>
  <si>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</si>
  <si>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</si>
  <si>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</si>
  <si>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</si>
  <si>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</si>
  <si>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</si>
  <si>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</si>
  <si>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</si>
  <si>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</si>
  <si>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</si>
  <si>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</si>
  <si>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</si>
  <si>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</si>
  <si>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</si>
  <si>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</si>
  <si>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</si>
  <si>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</si>
  <si>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</si>
  <si>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</si>
  <si>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</si>
  <si>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</si>
  <si>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</si>
  <si>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</si>
  <si>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</si>
  <si>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</si>
  <si>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</si>
  <si>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</si>
  <si>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</si>
  <si>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</si>
  <si>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</si>
  <si>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</si>
  <si>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</si>
  <si>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</si>
  <si>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</si>
  <si>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</si>
  <si>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</si>
  <si>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</si>
  <si>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</si>
  <si>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</si>
  <si>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</si>
  <si>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</si>
  <si>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</si>
  <si>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</si>
  <si>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</si>
  <si>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</si>
  <si>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</si>
  <si>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</si>
  <si>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</si>
  <si>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</si>
  <si>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</si>
  <si>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</si>
  <si>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</si>
  <si>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</si>
  <si>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</si>
  <si>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</si>
  <si>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</si>
  <si>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</si>
  <si>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</si>
  <si>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</si>
  <si>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</si>
  <si>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</si>
  <si>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</si>
  <si>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</si>
  <si>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</si>
  <si>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</si>
  <si>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</si>
  <si>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</si>
  <si>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</si>
  <si>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</si>
  <si>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</si>
  <si>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</si>
  <si>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</si>
  <si>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</si>
  <si>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</si>
  <si>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</si>
  <si>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</si>
  <si>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</si>
  <si>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</si>
  <si>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</si>
  <si>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</si>
  <si>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</si>
  <si>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</si>
  <si>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</si>
  <si>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</si>
  <si>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</si>
  <si>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</si>
  <si>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</si>
  <si>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</si>
  <si>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</si>
  <si>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</si>
  <si>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</si>
  <si>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</si>
  <si>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</si>
  <si>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</si>
  <si>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</si>
  <si>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</si>
  <si>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</si>
  <si>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</si>
  <si>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</si>
  <si>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</si>
  <si>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</si>
  <si>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</si>
  <si>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</si>
  <si>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</si>
  <si>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</si>
  <si>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</si>
  <si>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</si>
  <si>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</si>
  <si>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</si>
  <si>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</si>
  <si>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</si>
  <si>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</si>
  <si>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</si>
  <si>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</si>
  <si>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</si>
  <si>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</si>
  <si>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</si>
  <si>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</si>
  <si>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</si>
  <si>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</si>
  <si>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</si>
  <si>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</si>
  <si>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</si>
  <si>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</si>
  <si>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</si>
  <si>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</si>
  <si>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</si>
  <si>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</si>
  <si>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</si>
  <si>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</si>
  <si>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</si>
  <si>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</si>
  <si>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</si>
  <si>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</si>
  <si>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</si>
  <si>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</si>
  <si>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</si>
  <si>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</si>
  <si>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</si>
  <si>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</si>
  <si>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</si>
  <si>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</si>
  <si>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</si>
  <si>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</si>
  <si>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</si>
  <si>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</si>
  <si>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</si>
  <si>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</si>
  <si>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</si>
  <si>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</si>
  <si>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</si>
  <si>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</si>
  <si>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</si>
  <si>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</si>
  <si>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</si>
  <si>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</si>
  <si>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</si>
  <si>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</si>
  <si>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</si>
  <si>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</si>
  <si>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</si>
  <si>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</si>
  <si>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</si>
  <si>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</si>
  <si>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</si>
  <si>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</si>
  <si>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</si>
  <si>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</si>
  <si>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</si>
  <si>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</si>
  <si>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</si>
  <si>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</si>
  <si>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</si>
  <si>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</si>
  <si>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</si>
  <si>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</si>
  <si>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</si>
  <si>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</si>
  <si>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</si>
  <si>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</si>
  <si>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</si>
  <si>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</si>
  <si>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</si>
  <si>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</si>
  <si>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</si>
  <si>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</si>
  <si>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</si>
  <si>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</si>
  <si>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</si>
  <si>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</si>
  <si>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</si>
  <si>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</si>
  <si>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</si>
  <si>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</si>
  <si>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</si>
  <si>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</si>
  <si>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</si>
  <si>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</si>
  <si>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</si>
  <si>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</si>
  <si>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</si>
  <si>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</si>
  <si>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</si>
  <si>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</si>
  <si>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</si>
  <si>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</si>
  <si>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</si>
  <si>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</si>
  <si>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</si>
  <si>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</si>
  <si>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</si>
  <si>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</si>
  <si>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</si>
  <si>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</si>
  <si>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</si>
  <si>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</si>
  <si>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</si>
  <si>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</si>
  <si>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</si>
  <si>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</si>
  <si>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</si>
  <si>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</si>
  <si>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</si>
  <si>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</si>
  <si>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</si>
  <si>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</si>
  <si>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</si>
  <si>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</si>
  <si>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</si>
  <si>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</si>
  <si>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</si>
  <si>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</si>
  <si>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</si>
  <si>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</si>
  <si>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</si>
  <si>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</si>
  <si>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</si>
  <si>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</si>
  <si>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</si>
  <si>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</si>
  <si>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</si>
  <si>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</si>
  <si>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</si>
  <si>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</si>
  <si>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</si>
  <si>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</si>
  <si>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</si>
  <si>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</si>
  <si>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</si>
  <si>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</si>
  <si>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</si>
  <si>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</si>
  <si>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</si>
  <si>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</si>
  <si>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</si>
  <si>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</si>
  <si>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</si>
  <si>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</si>
  <si>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</si>
  <si>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</si>
  <si>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</si>
  <si>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</si>
  <si>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</si>
  <si>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</si>
  <si>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</si>
  <si>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</si>
  <si>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</si>
  <si>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</si>
  <si>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</si>
  <si>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</si>
  <si>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</si>
  <si>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</si>
  <si>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</si>
  <si>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</si>
  <si>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</si>
  <si>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</si>
  <si>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</si>
  <si>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</si>
  <si>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</si>
  <si>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</si>
  <si>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</si>
  <si>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</si>
  <si>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</si>
  <si>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</si>
  <si>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</si>
  <si>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</si>
  <si>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</si>
  <si>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</si>
  <si>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</si>
  <si>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</si>
  <si>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</si>
  <si>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</si>
  <si>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</si>
  <si>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</si>
  <si>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</si>
  <si>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</si>
  <si>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</si>
  <si>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</si>
  <si>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</si>
  <si>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</si>
  <si>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</si>
  <si>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</si>
  <si>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</si>
  <si>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</si>
  <si>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</si>
  <si>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</si>
  <si>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</si>
  <si>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</si>
  <si>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</si>
  <si>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</si>
  <si>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</si>
  <si>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</si>
  <si>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</si>
  <si>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</si>
  <si>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</si>
  <si>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</si>
  <si>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</si>
  <si>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</si>
  <si>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</si>
  <si>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</si>
  <si>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</si>
  <si>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</si>
  <si>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</si>
  <si>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</si>
  <si>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</si>
  <si>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</si>
  <si>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</si>
  <si>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</si>
  <si>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</si>
  <si>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</si>
  <si>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</si>
  <si>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</si>
  <si>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</si>
  <si>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</si>
  <si>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</si>
  <si>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</si>
  <si>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</si>
  <si>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</si>
  <si>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</si>
  <si>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</si>
  <si>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</si>
  <si>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</si>
  <si>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</si>
  <si>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</si>
  <si>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</si>
  <si>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</si>
  <si>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</si>
  <si>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</si>
  <si>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</si>
  <si>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</si>
  <si>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</si>
  <si>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</si>
  <si>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</si>
  <si>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</si>
  <si>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</si>
  <si>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</si>
  <si>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</si>
  <si>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</si>
  <si>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</si>
  <si>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</si>
  <si>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</si>
  <si>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</si>
  <si>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</si>
  <si>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</si>
  <si>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</si>
  <si>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</si>
  <si>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</si>
  <si>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</si>
  <si>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</si>
  <si>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</si>
  <si>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</si>
  <si>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</si>
  <si>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</si>
  <si>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</si>
  <si>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</si>
  <si>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</si>
  <si>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</si>
  <si>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</si>
  <si>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</si>
  <si>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</si>
  <si>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</si>
  <si>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</si>
  <si>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</si>
  <si>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</si>
  <si>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</si>
  <si>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</si>
  <si>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</si>
  <si>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</si>
  <si>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</si>
  <si>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</si>
  <si>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</si>
  <si>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</si>
  <si>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</si>
  <si>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</si>
  <si>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</si>
  <si>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</si>
  <si>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</si>
  <si>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</si>
  <si>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</si>
  <si>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</si>
  <si>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</si>
  <si>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</si>
  <si>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</si>
  <si>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</si>
  <si>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</si>
  <si>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</si>
  <si>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</si>
  <si>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</si>
  <si>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</si>
  <si>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</si>
  <si>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</si>
  <si>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</si>
  <si>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</si>
  <si>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</si>
  <si>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</si>
  <si>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</si>
  <si>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</si>
  <si>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</si>
  <si>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</si>
  <si>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</si>
  <si>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</si>
  <si>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</si>
  <si>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</si>
  <si>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</si>
  <si>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</si>
  <si>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</si>
  <si>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</si>
  <si>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</si>
  <si>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</si>
  <si>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</si>
  <si>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</si>
  <si>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</si>
  <si>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</si>
  <si>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</si>
  <si>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</si>
  <si>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</si>
  <si>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</si>
  <si>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</si>
  <si>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</si>
  <si>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</si>
  <si>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</si>
  <si>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</si>
  <si>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</si>
  <si>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</si>
  <si>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</si>
  <si>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</si>
  <si>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</si>
  <si>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</si>
  <si>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</si>
  <si>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</si>
  <si>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</si>
  <si>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</si>
  <si>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</si>
  <si>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</si>
  <si>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</si>
  <si>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</si>
  <si>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</si>
  <si>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</si>
  <si>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</si>
  <si>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</si>
  <si>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</si>
  <si>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</si>
  <si>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</si>
  <si>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</si>
  <si>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</si>
  <si>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</si>
  <si>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</si>
  <si>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</si>
  <si>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</si>
  <si>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</si>
  <si>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</si>
  <si>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</si>
  <si>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</si>
  <si>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</si>
  <si>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</si>
  <si>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</si>
  <si>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</si>
  <si>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</si>
  <si>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</si>
  <si>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</si>
  <si>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</si>
  <si>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</si>
  <si>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</si>
  <si>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</si>
  <si>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</si>
  <si>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</si>
  <si>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</si>
  <si>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</si>
  <si>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</si>
  <si>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</si>
  <si>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</si>
  <si>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</si>
  <si>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</si>
  <si>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</si>
  <si>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</si>
  <si>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</si>
  <si>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</si>
  <si>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</si>
  <si>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</si>
  <si>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</si>
  <si>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</si>
  <si>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</si>
  <si>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</si>
  <si>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</si>
  <si>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</si>
  <si>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</si>
  <si>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</si>
  <si>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</si>
  <si>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</si>
  <si>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</si>
  <si>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</si>
  <si>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</si>
  <si>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</si>
  <si>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</si>
  <si>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</si>
  <si>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</si>
  <si>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</si>
  <si>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</si>
  <si>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</si>
  <si>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</si>
  <si>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</si>
  <si>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</si>
  <si>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</si>
  <si>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</si>
  <si>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</si>
  <si>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</si>
  <si>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</si>
  <si>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</si>
  <si>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</si>
  <si>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</si>
  <si>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</si>
  <si>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</si>
  <si>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</si>
  <si>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</si>
  <si>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</si>
  <si>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</si>
  <si>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</si>
  <si>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</si>
  <si>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</si>
  <si>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</si>
  <si>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</si>
  <si>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</si>
  <si>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</si>
  <si>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</si>
  <si>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</si>
  <si>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</si>
  <si>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</si>
  <si>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</si>
  <si>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</si>
  <si>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</si>
  <si>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</si>
  <si>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</si>
  <si>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</si>
  <si>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</si>
  <si>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</si>
  <si>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</si>
  <si>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</si>
  <si>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</si>
  <si>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</si>
  <si>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</si>
  <si>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</si>
  <si>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</si>
  <si>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</si>
  <si>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</si>
  <si>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</si>
  <si>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</si>
  <si>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</si>
  <si>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</si>
  <si>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</si>
  <si>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</si>
  <si>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</si>
  <si>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</si>
  <si>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</si>
  <si>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</si>
  <si>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</si>
  <si>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</si>
  <si>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</si>
  <si>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</si>
  <si>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</si>
  <si>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</si>
  <si>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</si>
  <si>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</si>
  <si>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</si>
  <si>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</si>
  <si>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</si>
  <si>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</si>
  <si>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</si>
  <si>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</si>
  <si>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</si>
  <si>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</si>
  <si>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</si>
  <si>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</si>
  <si>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</si>
  <si>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</si>
  <si>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</si>
  <si>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</si>
  <si>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</si>
  <si>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</si>
  <si>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</si>
  <si>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</si>
  <si>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</si>
  <si>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</si>
  <si>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</si>
  <si>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</si>
  <si>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</si>
  <si>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</si>
  <si>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</si>
  <si>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</si>
  <si>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</si>
  <si>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</si>
  <si>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</si>
  <si>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</si>
  <si>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</si>
  <si>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</si>
  <si>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</si>
  <si>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</si>
  <si>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</si>
  <si>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</si>
  <si>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</si>
  <si>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</si>
  <si>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</si>
  <si>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</si>
  <si>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</si>
  <si>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</si>
  <si>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</si>
  <si>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</si>
  <si>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</si>
  <si>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</si>
  <si>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</si>
  <si>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</si>
  <si>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</si>
  <si>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</si>
  <si>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</si>
  <si>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</si>
  <si>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</si>
  <si>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</si>
  <si>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</si>
  <si>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</si>
  <si>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</si>
  <si>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</si>
  <si>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</si>
  <si>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</si>
  <si>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</si>
  <si>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</si>
  <si>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</si>
  <si>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</si>
  <si>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</si>
  <si>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</si>
  <si>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</si>
  <si>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</si>
  <si>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</si>
  <si>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</si>
  <si>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</si>
  <si>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</si>
  <si>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</si>
  <si>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</si>
  <si>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</si>
  <si>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</si>
  <si>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</si>
  <si>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</si>
  <si>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</si>
  <si>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</si>
  <si>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</si>
  <si>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</si>
  <si>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</si>
  <si>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</si>
  <si>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</si>
  <si>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</si>
  <si>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</si>
  <si>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</si>
  <si>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</si>
  <si>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</si>
  <si>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</si>
  <si>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</si>
  <si>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</si>
  <si>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</si>
  <si>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</si>
  <si>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</si>
  <si>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</si>
  <si>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</si>
  <si>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</si>
  <si>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</si>
  <si>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</si>
  <si>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</si>
  <si>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</si>
  <si>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</si>
  <si>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</si>
  <si>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</si>
  <si>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</si>
  <si>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</si>
  <si>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</si>
  <si>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</si>
  <si>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</si>
  <si>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</si>
  <si>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</si>
  <si>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</si>
  <si>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</si>
  <si>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</si>
  <si>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</si>
  <si>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</si>
  <si>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</si>
  <si>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</si>
  <si>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</si>
  <si>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</si>
  <si>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</si>
  <si>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</si>
  <si>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</si>
  <si>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</si>
  <si>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</si>
  <si>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</si>
  <si>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</si>
  <si>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</si>
  <si>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</si>
  <si>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</si>
  <si>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</si>
  <si>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</si>
  <si>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</si>
  <si>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</si>
  <si>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</si>
  <si>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</si>
  <si>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</si>
  <si>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</si>
  <si>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</si>
  <si>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</si>
  <si>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</si>
  <si>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</si>
  <si>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</si>
  <si>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</si>
  <si>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</si>
  <si>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</si>
  <si>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</si>
  <si>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</si>
  <si>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</si>
  <si>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</si>
  <si>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</si>
  <si>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</si>
  <si>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</si>
  <si>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</si>
  <si>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</si>
  <si>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</si>
  <si>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</si>
  <si>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</si>
  <si>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</si>
  <si>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</si>
  <si>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</si>
  <si>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</si>
  <si>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</si>
  <si>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</si>
  <si>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</si>
  <si>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</si>
  <si>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</si>
  <si>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</si>
  <si>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</si>
  <si>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</si>
  <si>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</si>
  <si>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</si>
  <si>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</si>
  <si>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</si>
  <si>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</si>
  <si>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</si>
  <si>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</si>
  <si>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</si>
  <si>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</si>
  <si>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</si>
  <si>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</si>
  <si>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</si>
  <si>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</si>
  <si>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</si>
  <si>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</si>
  <si>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</si>
  <si>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</si>
  <si>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</si>
  <si>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</si>
  <si>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</si>
  <si>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</si>
  <si>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</si>
  <si>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</si>
  <si>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</si>
  <si>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</si>
  <si>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</si>
  <si>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</si>
  <si>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</si>
  <si>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</si>
  <si>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</si>
  <si>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</si>
  <si>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</si>
  <si>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</si>
  <si>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</si>
  <si>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</si>
  <si>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</si>
  <si>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</si>
  <si>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</si>
  <si>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</si>
  <si>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</si>
  <si>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</si>
  <si>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</si>
  <si>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</si>
  <si>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</si>
  <si>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</si>
  <si>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</si>
  <si>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</si>
  <si>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</si>
  <si>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</si>
  <si>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</si>
  <si>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</si>
  <si>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</si>
  <si>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</si>
  <si>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</si>
  <si>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</si>
  <si>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</si>
  <si>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</si>
  <si>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</si>
  <si>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</si>
  <si>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</si>
  <si>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</si>
  <si>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</si>
  <si>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</si>
  <si>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</si>
  <si>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</si>
  <si>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</si>
  <si>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</si>
  <si>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</si>
  <si>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</si>
  <si>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</si>
  <si>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</si>
  <si>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</si>
  <si>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</si>
  <si>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</si>
  <si>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</si>
  <si>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</si>
  <si>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</si>
  <si>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</si>
  <si>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</si>
  <si>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</si>
  <si>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</si>
  <si>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</si>
  <si>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</si>
  <si>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</si>
  <si>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</si>
  <si>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</si>
  <si>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</si>
  <si>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</si>
  <si>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</si>
  <si>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</si>
  <si>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</si>
  <si>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</si>
  <si>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</si>
  <si>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</si>
  <si>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</si>
  <si>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</si>
  <si>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</si>
  <si>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</si>
  <si>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</si>
  <si>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</si>
  <si>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</si>
  <si>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</si>
  <si>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</si>
  <si>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</si>
  <si>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</si>
  <si>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</si>
  <si>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</si>
  <si>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</si>
  <si>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</si>
  <si>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</si>
  <si>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</si>
  <si>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</si>
  <si>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</si>
  <si>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</si>
  <si>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</si>
  <si>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</si>
  <si>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</si>
  <si>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</si>
  <si>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</si>
  <si>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</si>
  <si>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</si>
  <si>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</si>
  <si>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</si>
  <si>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</si>
  <si>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</si>
  <si>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</si>
  <si>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</si>
  <si>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</si>
  <si>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</si>
  <si>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</si>
  <si>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</si>
  <si>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</si>
  <si>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</si>
  <si>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</si>
  <si>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</si>
  <si>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</si>
  <si>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</si>
  <si>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</si>
  <si>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</si>
  <si>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</si>
  <si>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</si>
  <si>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</si>
  <si>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</si>
  <si>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</si>
  <si>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</si>
  <si>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</si>
  <si>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</si>
  <si>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</si>
  <si>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</si>
  <si>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</si>
  <si>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</si>
  <si>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</si>
  <si>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</si>
  <si>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</si>
  <si>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</si>
  <si>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</si>
  <si>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</si>
  <si>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</si>
  <si>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</si>
  <si>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</si>
  <si>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</si>
  <si>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</si>
  <si>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</si>
  <si>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</si>
  <si>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</si>
  <si>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</si>
  <si>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</si>
  <si>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</si>
  <si>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</si>
  <si>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</si>
  <si>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</si>
  <si>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</si>
  <si>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</si>
  <si>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</si>
  <si>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</si>
  <si>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</si>
  <si>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</si>
  <si>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</si>
  <si>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</si>
  <si>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</si>
  <si>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</si>
  <si>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</si>
  <si>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</si>
  <si>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</si>
  <si>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</si>
  <si>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</si>
  <si>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</si>
  <si>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</si>
  <si>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</si>
  <si>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</si>
  <si>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</si>
  <si>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</si>
  <si>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</si>
  <si>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</si>
  <si>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</si>
  <si>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</si>
  <si>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</si>
  <si>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</si>
  <si>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</si>
  <si>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</si>
  <si>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</si>
  <si>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</si>
  <si>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</si>
  <si>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</si>
  <si>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</si>
  <si>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</si>
  <si>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</si>
  <si>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</si>
  <si>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</si>
  <si>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</si>
  <si>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</si>
  <si>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</si>
  <si>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</si>
  <si>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</si>
  <si>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</si>
  <si>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</si>
  <si>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</si>
  <si>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</si>
  <si>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</si>
  <si>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</si>
  <si>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</si>
  <si>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</si>
  <si>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</si>
  <si>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</si>
  <si>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</si>
  <si>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</si>
  <si>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</si>
  <si>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</si>
  <si>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</si>
  <si>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</si>
  <si>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</si>
  <si>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</si>
  <si>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</si>
  <si>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</si>
  <si>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</si>
  <si>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</si>
  <si>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</si>
  <si>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</si>
  <si>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</si>
  <si>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</si>
  <si>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</si>
  <si>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</si>
  <si>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</si>
  <si>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</si>
  <si>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</si>
  <si>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</si>
  <si>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</si>
  <si>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</si>
  <si>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</si>
  <si>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</si>
  <si>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</si>
  <si>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</si>
  <si>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</si>
  <si>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</si>
  <si>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</si>
  <si>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</si>
  <si>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</si>
  <si>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</si>
  <si>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</si>
  <si>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</si>
  <si>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</si>
  <si>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</si>
  <si>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</si>
  <si>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</si>
  <si>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</si>
  <si>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</si>
  <si>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</si>
  <si>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</si>
  <si>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</si>
  <si>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</si>
  <si>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</si>
  <si>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</si>
  <si>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</si>
  <si>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</si>
  <si>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</si>
  <si>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</si>
  <si>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</si>
  <si>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</si>
  <si>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</si>
  <si>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</si>
  <si>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</si>
  <si>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</si>
  <si>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</si>
  <si>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</si>
  <si>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</si>
  <si>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</si>
  <si>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</si>
  <si>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</si>
  <si>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</si>
  <si>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</si>
  <si>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</si>
  <si>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</si>
  <si>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</si>
  <si>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</si>
  <si>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</si>
  <si>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</si>
  <si>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</si>
  <si>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</si>
  <si>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</si>
  <si>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</si>
  <si>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</si>
  <si>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</si>
  <si>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</si>
  <si>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</si>
  <si>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</si>
  <si>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</si>
  <si>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</si>
  <si>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</si>
  <si>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</si>
  <si>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</si>
  <si>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</si>
  <si>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</si>
  <si>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</si>
  <si>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</si>
  <si>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</si>
  <si>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</si>
  <si>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</si>
  <si>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</si>
  <si>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</si>
  <si>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</si>
  <si>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</si>
  <si>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</si>
  <si>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</si>
  <si>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</si>
  <si>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</si>
  <si>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</si>
  <si>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</si>
  <si>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</si>
  <si>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</si>
  <si>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</si>
  <si>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</si>
  <si>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</si>
  <si>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</si>
  <si>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</si>
  <si>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</si>
  <si>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</si>
  <si>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</si>
  <si>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</si>
  <si>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</si>
  <si>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</si>
  <si>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</si>
  <si>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</si>
  <si>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</si>
  <si>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</si>
  <si>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</si>
  <si>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</si>
  <si>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</si>
  <si>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</si>
  <si>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</si>
  <si>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</si>
  <si>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</si>
  <si>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</si>
  <si>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</si>
  <si>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</si>
  <si>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</si>
  <si>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</si>
  <si>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</si>
  <si>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</si>
  <si>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</si>
  <si>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</si>
  <si>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</si>
  <si>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</si>
  <si>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</si>
  <si>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</si>
  <si>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</si>
  <si>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</si>
  <si>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</si>
  <si>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</si>
  <si>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</si>
  <si>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</si>
  <si>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</si>
  <si>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</si>
  <si>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</si>
  <si>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</si>
  <si>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</si>
  <si>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</si>
  <si>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</si>
  <si>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</si>
  <si>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</si>
  <si>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</si>
  <si>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</si>
  <si>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</si>
  <si>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</si>
  <si>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</si>
  <si>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</si>
  <si>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</si>
  <si>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</si>
  <si>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</si>
  <si>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</si>
  <si>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</si>
  <si>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</si>
  <si>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</si>
  <si>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</si>
  <si>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</si>
  <si>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</si>
  <si>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</si>
  <si>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</si>
  <si>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</si>
  <si>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</si>
  <si>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</si>
  <si>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</si>
  <si>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</si>
  <si>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</si>
  <si>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</si>
  <si>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</si>
  <si>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</si>
  <si>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</si>
  <si>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</si>
  <si>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</si>
  <si>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</si>
  <si>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</si>
  <si>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</si>
  <si>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</si>
  <si>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</si>
  <si>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</si>
  <si>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</si>
  <si>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</si>
  <si>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</si>
  <si>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</si>
  <si>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</si>
  <si>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</si>
  <si>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</si>
  <si>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</si>
  <si>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</si>
  <si>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</si>
  <si>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</si>
  <si>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</si>
  <si>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</si>
  <si>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</si>
  <si>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</si>
  <si>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</si>
  <si>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</si>
  <si>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</si>
  <si>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</si>
  <si>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</si>
  <si>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</si>
  <si>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</si>
  <si>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</si>
  <si>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</si>
  <si>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</si>
  <si>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</si>
  <si>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</si>
  <si>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</si>
  <si>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</si>
  <si>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</si>
  <si>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</si>
  <si>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</si>
  <si>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</si>
  <si>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</si>
  <si>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</si>
  <si>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</si>
  <si>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</si>
  <si>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</si>
  <si>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</si>
  <si>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</si>
  <si>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</si>
  <si>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</si>
  <si>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</si>
  <si>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</si>
  <si>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</si>
  <si>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</si>
  <si>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</si>
  <si>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</si>
  <si>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</si>
  <si>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</si>
  <si>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</si>
  <si>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</si>
  <si>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</si>
  <si>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</si>
  <si>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</si>
  <si>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</si>
  <si>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</si>
  <si>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</si>
  <si>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</si>
  <si>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</si>
  <si>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</si>
  <si>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</si>
  <si>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</si>
  <si>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</si>
  <si>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</si>
  <si>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</si>
  <si>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</si>
  <si>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</si>
  <si>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</si>
  <si>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</si>
  <si>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</si>
  <si>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</si>
  <si>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</si>
  <si>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</si>
  <si>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</si>
  <si>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</si>
  <si>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</si>
  <si>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</si>
  <si>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</si>
  <si>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</si>
  <si>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</si>
  <si>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</si>
  <si>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</si>
  <si>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</si>
  <si>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</si>
  <si>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</si>
  <si>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</si>
  <si>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</si>
  <si>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</si>
  <si>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</si>
  <si>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</si>
  <si>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</si>
  <si>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</si>
  <si>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</si>
  <si>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</si>
  <si>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</si>
  <si>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</si>
  <si>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</si>
  <si>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</si>
  <si>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</si>
  <si>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</si>
  <si>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</si>
  <si>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</si>
  <si>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</si>
  <si>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</si>
  <si>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</si>
  <si>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</si>
  <si>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</si>
  <si>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</si>
  <si>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</si>
  <si>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</si>
  <si>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</si>
  <si>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</si>
  <si>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</si>
  <si>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</si>
  <si>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</si>
  <si>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</si>
  <si>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</si>
  <si>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</si>
  <si>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</si>
  <si>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</si>
  <si>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</si>
  <si>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</si>
  <si>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</si>
  <si>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</si>
  <si>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</si>
  <si>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</si>
  <si>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</si>
  <si>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</si>
  <si>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</si>
  <si>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</si>
  <si>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</si>
  <si>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</si>
  <si>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</si>
  <si>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</si>
  <si>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</si>
  <si>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</si>
  <si>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</si>
  <si>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</si>
  <si>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</si>
  <si>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</si>
  <si>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</si>
  <si>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</si>
  <si>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</si>
  <si>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</si>
  <si>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</si>
  <si>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</si>
  <si>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</si>
  <si>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</si>
  <si>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</si>
  <si>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</si>
  <si>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</si>
  <si>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</si>
  <si>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</si>
  <si>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</si>
  <si>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</si>
  <si>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</si>
  <si>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</si>
  <si>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</si>
  <si>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</si>
  <si>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</si>
  <si>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</si>
  <si>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</si>
  <si>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</si>
  <si>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</si>
  <si>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</si>
  <si>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</si>
  <si>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</si>
  <si>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</si>
  <si>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</si>
  <si>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</si>
  <si>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</si>
  <si>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</si>
  <si>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</si>
  <si>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</si>
  <si>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</si>
  <si>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</si>
  <si>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</si>
  <si>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</si>
  <si>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</si>
  <si>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</si>
  <si>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</si>
  <si>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</si>
  <si>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</si>
  <si>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</si>
  <si>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</si>
  <si>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</si>
  <si>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</si>
  <si>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</si>
  <si>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</si>
  <si>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</si>
  <si>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</si>
  <si>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</si>
  <si>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</si>
  <si>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</si>
  <si>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</si>
  <si>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</si>
  <si>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</si>
  <si>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</si>
  <si>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</si>
  <si>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</si>
  <si>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</si>
  <si>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</si>
  <si>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</si>
  <si>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</si>
  <si>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</si>
  <si>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</si>
  <si>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</si>
  <si>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</si>
  <si>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</si>
  <si>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</si>
  <si>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</si>
  <si>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</si>
  <si>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</si>
  <si>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</si>
  <si>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</si>
  <si>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</si>
  <si>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</si>
  <si>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</si>
  <si>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</si>
  <si>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</si>
  <si>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</si>
  <si>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</si>
  <si>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</si>
  <si>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</si>
  <si>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</si>
  <si>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</si>
  <si>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</si>
  <si>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</si>
  <si>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</si>
  <si>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</si>
  <si>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</si>
  <si>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</si>
  <si>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</si>
  <si>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</si>
  <si>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</si>
  <si>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</si>
  <si>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</si>
  <si>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</si>
  <si>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</si>
  <si>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</si>
  <si>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</si>
  <si>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</si>
  <si>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</si>
  <si>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</si>
  <si>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</si>
  <si>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</si>
  <si>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</si>
  <si>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</si>
  <si>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</si>
  <si>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</si>
  <si>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</si>
  <si>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</si>
  <si>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</si>
  <si>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</si>
  <si>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</si>
  <si>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</si>
  <si>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</si>
  <si>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</si>
  <si>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</si>
  <si>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</si>
  <si>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</si>
  <si>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</si>
  <si>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</si>
  <si>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</si>
  <si>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</si>
  <si>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</si>
  <si>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</si>
  <si>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</si>
  <si>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</si>
  <si>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</si>
  <si>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</si>
  <si>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</si>
  <si>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</si>
  <si>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</si>
  <si>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</si>
  <si>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</si>
  <si>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</si>
  <si>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</si>
  <si>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</si>
  <si>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</si>
  <si>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</si>
  <si>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</si>
  <si>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</si>
  <si>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</si>
  <si>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</si>
  <si>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</si>
  <si>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</si>
  <si>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</si>
  <si>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</si>
  <si>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</si>
  <si>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</si>
  <si>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</si>
  <si>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</si>
  <si>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</si>
  <si>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</si>
  <si>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</si>
  <si>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</si>
  <si>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</si>
  <si>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</si>
  <si>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</si>
  <si>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</si>
  <si>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</si>
  <si>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</si>
  <si>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</si>
  <si>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</si>
  <si>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</si>
  <si>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</si>
  <si>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</si>
  <si>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</si>
  <si>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</si>
  <si>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</si>
  <si>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</si>
  <si>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</si>
  <si>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</si>
  <si>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</si>
  <si>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</si>
  <si>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</si>
  <si>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</si>
  <si>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</si>
  <si>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</si>
  <si>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</si>
  <si>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</si>
  <si>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</si>
  <si>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</si>
  <si>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</si>
  <si>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</si>
  <si>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</si>
  <si>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</si>
  <si>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</si>
  <si>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</si>
  <si>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</si>
  <si>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</si>
  <si>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</si>
  <si>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</si>
  <si>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</si>
  <si>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</si>
  <si>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</si>
  <si>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</si>
  <si>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</si>
  <si>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</si>
  <si>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</si>
  <si>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</si>
  <si>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</si>
  <si>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</si>
  <si>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</si>
  <si>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</si>
  <si>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</si>
  <si>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</si>
  <si>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</si>
  <si>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</si>
  <si>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</si>
  <si>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</si>
  <si>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</si>
  <si>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</si>
  <si>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</si>
  <si>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</si>
  <si>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</si>
  <si>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</si>
  <si>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</si>
  <si>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</si>
  <si>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</si>
  <si>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</si>
  <si>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</si>
  <si>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</si>
  <si>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</si>
  <si>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</si>
  <si>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</si>
  <si>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</si>
  <si>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</si>
  <si>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</si>
  <si>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</si>
  <si>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</si>
  <si>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</si>
  <si>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</si>
  <si>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</si>
  <si>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</si>
  <si>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</si>
  <si>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</si>
  <si>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</si>
  <si>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</si>
  <si>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</si>
  <si>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</si>
  <si>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</si>
  <si>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</si>
  <si>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</si>
  <si>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</si>
  <si>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</si>
  <si>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</si>
  <si>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</si>
  <si>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</si>
  <si>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</si>
  <si>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</si>
  <si>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</si>
  <si>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</si>
  <si>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</si>
  <si>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</si>
  <si>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</si>
  <si>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</si>
  <si>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</si>
  <si>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</si>
  <si>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</si>
  <si>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</si>
  <si>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</si>
  <si>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</si>
  <si>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</si>
  <si>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</si>
  <si>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</si>
  <si>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</si>
  <si>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</si>
  <si>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</si>
  <si>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</si>
  <si>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</si>
  <si>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</si>
  <si>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</si>
  <si>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</si>
  <si>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</si>
  <si>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</si>
  <si>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</si>
  <si>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</si>
  <si>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</si>
  <si>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</si>
  <si>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</si>
  <si>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</si>
  <si>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</si>
  <si>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</si>
  <si>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</si>
  <si>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</si>
  <si>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</si>
  <si>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</si>
  <si>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</si>
  <si>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</si>
  <si>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</si>
  <si>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</si>
  <si>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</si>
  <si>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</si>
  <si>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</si>
  <si>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</si>
  <si>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</si>
  <si>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</si>
  <si>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</si>
  <si>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</si>
  <si>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</si>
  <si>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</si>
  <si>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</si>
  <si>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</si>
  <si>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</si>
  <si>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</si>
  <si>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</si>
  <si>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</si>
  <si>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</si>
  <si>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</si>
  <si>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</si>
  <si>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</si>
  <si>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</si>
  <si>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</si>
  <si>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</si>
  <si>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</si>
  <si>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</si>
  <si>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</si>
  <si>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</si>
  <si>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</si>
  <si>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</si>
  <si>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</si>
  <si>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</si>
  <si>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</si>
  <si>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</si>
  <si>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</si>
  <si>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</si>
  <si>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</si>
  <si>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</si>
  <si>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</si>
  <si>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</si>
  <si>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</si>
  <si>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</si>
  <si>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</si>
  <si>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</si>
  <si>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</si>
  <si>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</si>
  <si>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</si>
  <si>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</si>
  <si>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</si>
  <si>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</si>
  <si>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</si>
  <si>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</si>
  <si>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</si>
  <si>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</si>
  <si>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</si>
  <si>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</si>
  <si>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</si>
  <si>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</si>
  <si>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</si>
  <si>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</si>
  <si>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</si>
  <si>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</si>
  <si>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</si>
  <si>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</si>
  <si>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</si>
  <si>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</si>
  <si>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</si>
  <si>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</si>
  <si>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</si>
  <si>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</si>
  <si>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</si>
  <si>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</si>
  <si>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</si>
  <si>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</si>
  <si>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</si>
  <si>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</si>
  <si>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</si>
  <si>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</si>
  <si>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</si>
  <si>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</si>
  <si>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</si>
  <si>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</si>
  <si>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</si>
  <si>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</si>
  <si>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</si>
  <si>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</si>
  <si>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</si>
  <si>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</si>
  <si>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</si>
  <si>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</si>
  <si>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</si>
  <si>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</si>
  <si>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</si>
  <si>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</si>
  <si>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</si>
  <si>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</si>
  <si>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</si>
  <si>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</si>
  <si>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</si>
  <si>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</si>
  <si>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</si>
  <si>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</si>
  <si>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</si>
  <si>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</si>
  <si>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</si>
  <si>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</si>
  <si>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</si>
  <si>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</si>
  <si>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</si>
  <si>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</si>
  <si>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</si>
  <si>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</si>
  <si>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</si>
  <si>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</si>
  <si>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</si>
  <si>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</si>
  <si>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</si>
  <si>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</si>
  <si>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</si>
  <si>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</si>
  <si>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</si>
  <si>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</si>
  <si>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</si>
  <si>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</si>
  <si>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</si>
  <si>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</si>
  <si>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</si>
  <si>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</si>
  <si>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</si>
  <si>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</si>
  <si>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</si>
  <si>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</si>
  <si>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</si>
  <si>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</si>
  <si>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</si>
  <si>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</si>
  <si>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</si>
  <si>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</si>
  <si>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</si>
  <si>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</si>
  <si>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</si>
  <si>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</si>
  <si>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</si>
  <si>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</si>
  <si>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</si>
  <si>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</si>
  <si>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</si>
  <si>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</si>
  <si>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</si>
  <si>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</si>
  <si>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</si>
  <si>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</si>
  <si>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</si>
  <si>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</si>
  <si>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</si>
  <si>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</si>
  <si>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</si>
  <si>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</si>
  <si>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</si>
  <si>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</si>
  <si>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</si>
  <si>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</si>
  <si>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</si>
  <si>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</si>
  <si>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</si>
  <si>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</si>
  <si>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</si>
  <si>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</si>
  <si>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</si>
  <si>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</si>
  <si>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</si>
  <si>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</si>
  <si>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</si>
  <si>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</si>
  <si>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</si>
  <si>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</si>
  <si>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</si>
  <si>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</si>
  <si>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</si>
  <si>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</si>
  <si>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</si>
  <si>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</si>
  <si>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</si>
  <si>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</si>
  <si>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</si>
  <si>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</si>
  <si>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</si>
  <si>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</si>
  <si>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</si>
  <si>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</si>
  <si>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</si>
  <si>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</si>
  <si>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</si>
  <si>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</si>
  <si>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</si>
  <si>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</si>
  <si>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</si>
  <si>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</si>
  <si>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</si>
  <si>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</si>
  <si>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</si>
  <si>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</si>
  <si>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</si>
  <si>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</si>
  <si>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</si>
  <si>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</si>
  <si>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</si>
  <si>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</si>
  <si>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</si>
  <si>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</si>
  <si>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</si>
  <si>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</si>
  <si>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</si>
  <si>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</si>
  <si>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</si>
  <si>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</si>
  <si>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</si>
  <si>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</si>
  <si>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</si>
  <si>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</si>
  <si>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</si>
  <si>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</si>
  <si>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</si>
  <si>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</si>
  <si>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</si>
  <si>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</si>
  <si>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</si>
  <si>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</si>
  <si>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</si>
  <si>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</si>
  <si>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</si>
  <si>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</si>
  <si>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</si>
  <si>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</si>
  <si>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</si>
  <si>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</si>
  <si>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</si>
  <si>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</si>
  <si>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</si>
  <si>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</si>
  <si>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</si>
  <si>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</si>
  <si>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</si>
  <si>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</si>
  <si>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</si>
  <si>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</si>
  <si>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</si>
  <si>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</si>
  <si>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</si>
  <si>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</si>
  <si>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</si>
  <si>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</si>
  <si>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</si>
  <si>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</si>
  <si>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</si>
  <si>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</si>
  <si>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</si>
  <si>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</si>
  <si>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</si>
  <si>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</si>
  <si>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</si>
  <si>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</si>
  <si>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</si>
  <si>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</si>
  <si>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</si>
  <si>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</si>
  <si>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</si>
  <si>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</si>
  <si>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</si>
  <si>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</si>
  <si>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</si>
  <si>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</si>
  <si>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</si>
  <si>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</si>
  <si>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</si>
  <si>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</si>
  <si>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</si>
  <si>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</si>
  <si>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</si>
  <si>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</si>
  <si>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</si>
  <si>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</si>
  <si>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</si>
  <si>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</si>
  <si>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</si>
  <si>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</si>
  <si>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</si>
  <si>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</si>
  <si>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</si>
  <si>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</si>
  <si>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</si>
  <si>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</si>
  <si>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</si>
  <si>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</si>
  <si>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</si>
  <si>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</si>
  <si>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</si>
  <si>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</si>
  <si>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</si>
  <si>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</si>
  <si>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</si>
  <si>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</si>
  <si>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</si>
  <si>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</si>
  <si>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</si>
  <si>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</si>
  <si>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</si>
  <si>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</si>
  <si>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</si>
  <si>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</si>
  <si>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</si>
  <si>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</si>
  <si>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</si>
  <si>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</si>
  <si>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</si>
  <si>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</si>
  <si>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</si>
  <si>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</si>
  <si>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</si>
  <si>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</si>
  <si>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</si>
  <si>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</si>
  <si>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</si>
  <si>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</si>
  <si>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</si>
  <si>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</si>
  <si>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</si>
  <si>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</si>
  <si>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</si>
  <si>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</si>
  <si>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</si>
  <si>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</si>
  <si>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</si>
  <si>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</si>
  <si>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</si>
  <si>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</si>
  <si>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</si>
  <si>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</si>
  <si>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</si>
  <si>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</si>
  <si>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</si>
  <si>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</si>
  <si>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</si>
  <si>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</si>
  <si>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</si>
  <si>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</si>
  <si>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</si>
  <si>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</si>
  <si>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</si>
  <si>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</si>
  <si>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</si>
  <si>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</si>
  <si>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</si>
  <si>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</si>
  <si>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</si>
  <si>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</si>
  <si>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</si>
  <si>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</si>
  <si>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</si>
  <si>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</si>
  <si>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</si>
  <si>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</si>
  <si>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</si>
  <si>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</si>
  <si>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</si>
  <si>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</si>
  <si>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</si>
  <si>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</si>
  <si>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</si>
  <si>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</si>
  <si>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</si>
  <si>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</si>
  <si>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</si>
  <si>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</si>
  <si>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</si>
  <si>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</si>
  <si>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</si>
  <si>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</si>
  <si>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</si>
  <si>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</si>
  <si>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</si>
  <si>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</si>
  <si>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</si>
  <si>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</si>
  <si>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</si>
  <si>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</si>
  <si>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</si>
  <si>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</si>
  <si>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</si>
  <si>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</si>
  <si>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</si>
  <si>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</si>
  <si>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</si>
  <si>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</si>
  <si>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</si>
  <si>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</si>
  <si>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</si>
  <si>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</si>
  <si>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</si>
  <si>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</si>
  <si>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</si>
  <si>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</si>
  <si>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</si>
  <si>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</si>
  <si>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</si>
  <si>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</si>
  <si>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</si>
  <si>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</si>
  <si>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</si>
  <si>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</si>
  <si>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</si>
  <si>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</si>
  <si>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</si>
  <si>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</si>
  <si>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</si>
  <si>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</si>
  <si>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</si>
  <si>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</si>
  <si>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</si>
  <si>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</si>
  <si>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</si>
  <si>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</si>
  <si>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</si>
  <si>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</si>
  <si>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</si>
  <si>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</si>
  <si>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</si>
  <si>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</si>
  <si>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</si>
  <si>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</si>
  <si>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</si>
  <si>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</si>
  <si>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</si>
  <si>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</si>
  <si>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</si>
  <si>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</si>
  <si>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</si>
  <si>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</si>
  <si>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</si>
  <si>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</si>
  <si>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</si>
  <si>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</si>
  <si>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</si>
  <si>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</si>
  <si>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</si>
  <si>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</si>
  <si>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</si>
  <si>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</si>
  <si>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</si>
  <si>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</si>
  <si>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</si>
  <si>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</si>
  <si>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</si>
  <si>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</si>
  <si>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</si>
  <si>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</si>
  <si>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</si>
  <si>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</si>
  <si>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</si>
  <si>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</si>
  <si>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</si>
  <si>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</si>
  <si>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</si>
  <si>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</si>
  <si>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</si>
  <si>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</si>
  <si>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</si>
  <si>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</si>
  <si>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</si>
  <si>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</si>
  <si>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</si>
  <si>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</si>
  <si>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</si>
  <si>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</si>
  <si>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</si>
  <si>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</si>
  <si>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</si>
  <si>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</si>
  <si>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</si>
  <si>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</si>
  <si>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</si>
  <si>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</si>
  <si>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</si>
  <si>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</si>
  <si>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</si>
  <si>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</si>
  <si>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</si>
  <si>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</si>
  <si>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</si>
  <si>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</si>
  <si>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</si>
  <si>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</si>
  <si>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</si>
  <si>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</si>
  <si>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</si>
  <si>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</si>
  <si>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</si>
  <si>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</si>
  <si>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</si>
  <si>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</si>
  <si>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</si>
  <si>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</si>
  <si>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</si>
  <si>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</si>
  <si>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</si>
  <si>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</si>
  <si>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</si>
  <si>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</si>
  <si>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</si>
  <si>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</si>
  <si>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</si>
  <si>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</si>
  <si>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</si>
  <si>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</si>
  <si>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</si>
  <si>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</si>
  <si>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</si>
  <si>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</si>
  <si>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</si>
  <si>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</si>
  <si>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</si>
  <si>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</si>
  <si>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</si>
  <si>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</si>
  <si>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</si>
  <si>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</si>
  <si>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</si>
  <si>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</si>
  <si>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</si>
  <si>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</si>
  <si>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</si>
  <si>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</si>
  <si>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</si>
  <si>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</si>
  <si>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</si>
  <si>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</si>
  <si>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</si>
  <si>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</si>
  <si>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</si>
  <si>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</si>
  <si>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</si>
  <si>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</si>
  <si>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</si>
  <si>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</si>
  <si>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</si>
  <si>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</si>
  <si>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</si>
  <si>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</si>
  <si>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</si>
  <si>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</si>
  <si>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</si>
  <si>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</si>
  <si>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</si>
  <si>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</si>
  <si>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</si>
  <si>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</si>
  <si>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</si>
  <si>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</si>
  <si>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</si>
  <si>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</si>
  <si>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</si>
  <si>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</si>
  <si>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</si>
  <si>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</si>
  <si>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</si>
  <si>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</si>
  <si>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</si>
  <si>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</si>
  <si>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</si>
  <si>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</si>
  <si>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</si>
  <si>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</si>
  <si>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</si>
  <si>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</si>
  <si>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</si>
  <si>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</si>
  <si>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</si>
  <si>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</si>
  <si>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</si>
  <si>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</si>
  <si>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</si>
  <si>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</si>
  <si>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</si>
  <si>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</si>
  <si>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</si>
  <si>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</si>
  <si>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</si>
  <si>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</si>
  <si>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</si>
  <si>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</si>
  <si>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</si>
  <si>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</si>
  <si>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</si>
  <si>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</si>
  <si>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</si>
  <si>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</si>
  <si>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</si>
  <si>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</si>
  <si>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</si>
  <si>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</si>
  <si>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</si>
  <si>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</si>
  <si>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</si>
  <si>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</si>
  <si>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</si>
  <si>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</si>
  <si>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</si>
  <si>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</si>
  <si>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</si>
  <si>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</si>
  <si>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</si>
  <si>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</si>
  <si>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</si>
  <si>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</si>
  <si>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</si>
  <si>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</si>
  <si>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</si>
  <si>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</si>
  <si>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</si>
  <si>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</si>
  <si>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</si>
  <si>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</si>
  <si>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</si>
  <si>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</si>
  <si>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</si>
  <si>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</si>
  <si>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</si>
  <si>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</si>
  <si>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</si>
  <si>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</si>
  <si>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</si>
  <si>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</si>
  <si>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</si>
  <si>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</si>
  <si>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</si>
  <si>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</si>
  <si>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</si>
  <si>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</si>
  <si>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</si>
  <si>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</si>
  <si>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</si>
  <si>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</si>
  <si>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</si>
  <si>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</si>
  <si>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</si>
  <si>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</si>
  <si>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</si>
  <si>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</si>
  <si>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</si>
  <si>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</si>
  <si>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</si>
  <si>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</si>
  <si>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</si>
  <si>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</si>
  <si>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</si>
  <si>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</si>
  <si>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</si>
  <si>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</si>
  <si>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</si>
  <si>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</si>
  <si>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</si>
  <si>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</si>
  <si>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</si>
  <si>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</si>
  <si>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</si>
  <si>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</si>
  <si>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</si>
  <si>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</si>
  <si>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</si>
  <si>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</si>
  <si>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</si>
  <si>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</si>
  <si>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</si>
  <si>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</si>
  <si>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</si>
  <si>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</si>
  <si>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</si>
  <si>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</si>
  <si>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</si>
  <si>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</si>
  <si>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</si>
  <si>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</si>
  <si>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</si>
  <si>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</si>
  <si>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</si>
  <si>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</si>
  <si>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</si>
  <si>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</si>
  <si>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</si>
  <si>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</si>
  <si>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</si>
  <si>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</si>
  <si>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</si>
  <si>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</si>
  <si>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</si>
  <si>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</si>
  <si>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</si>
  <si>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</si>
  <si>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</si>
  <si>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</si>
  <si>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</si>
  <si>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</si>
  <si>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</si>
  <si>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</si>
  <si>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</si>
  <si>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</si>
  <si>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</si>
  <si>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</si>
  <si>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</si>
  <si>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</si>
  <si>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</si>
  <si>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</si>
  <si>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</si>
  <si>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</si>
  <si>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</si>
  <si>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</si>
  <si>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</si>
  <si>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</si>
  <si>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</si>
  <si>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</si>
  <si>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</si>
  <si>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</si>
  <si>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</si>
  <si>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</si>
  <si>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</si>
  <si>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</si>
  <si>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</si>
  <si>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</si>
  <si>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</si>
  <si>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</si>
  <si>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</si>
  <si>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</si>
  <si>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</si>
  <si>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</si>
  <si>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</si>
  <si>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</si>
  <si>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</si>
  <si>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</si>
  <si>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</si>
  <si>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</si>
  <si>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</si>
  <si>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</si>
  <si>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</si>
  <si>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</si>
  <si>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</si>
  <si>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</si>
  <si>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</si>
  <si>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</si>
  <si>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</si>
  <si>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</si>
  <si>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</si>
  <si>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</si>
  <si>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</si>
  <si>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</si>
  <si>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</si>
  <si>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</si>
  <si>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</si>
  <si>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</si>
  <si>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</si>
  <si>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</si>
  <si>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</si>
  <si>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</si>
  <si>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</si>
  <si>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</si>
  <si>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</si>
  <si>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</si>
  <si>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</si>
  <si>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</si>
  <si>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</si>
  <si>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</si>
  <si>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</si>
  <si>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</si>
  <si>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</si>
  <si>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</si>
  <si>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</si>
  <si>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</si>
  <si>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</si>
  <si>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</si>
  <si>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</si>
  <si>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</si>
  <si>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</si>
  <si>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</si>
  <si>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</si>
  <si>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</si>
  <si>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</si>
  <si>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</si>
  <si>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</si>
  <si>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</si>
  <si>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</si>
  <si>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</si>
  <si>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</si>
  <si>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</si>
  <si>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</si>
  <si>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</si>
  <si>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</si>
  <si>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</si>
  <si>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</si>
  <si>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</si>
  <si>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</si>
  <si>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</si>
  <si>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</si>
  <si>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</si>
  <si>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</si>
  <si>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</si>
  <si>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</si>
  <si>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</si>
  <si>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</si>
  <si>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</si>
  <si>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</si>
  <si>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</si>
  <si>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</si>
  <si>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</si>
  <si>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</si>
  <si>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</si>
  <si>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</si>
  <si>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</si>
  <si>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</si>
  <si>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</si>
  <si>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</si>
  <si>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</si>
  <si>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</si>
  <si>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</si>
  <si>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</si>
  <si>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</si>
  <si>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</si>
  <si>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</si>
  <si>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</si>
  <si>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</si>
  <si>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</si>
  <si>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</si>
  <si>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</si>
  <si>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</si>
  <si>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</si>
  <si>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</si>
  <si>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</si>
  <si>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</si>
  <si>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</si>
  <si>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</si>
  <si>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</si>
  <si>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</si>
  <si>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</si>
  <si>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</si>
  <si>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</si>
  <si>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</si>
  <si>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</si>
  <si>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</si>
  <si>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</si>
  <si>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</si>
  <si>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</si>
  <si>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</si>
  <si>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</si>
  <si>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</si>
  <si>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</si>
  <si>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</si>
  <si>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</si>
  <si>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</si>
  <si>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</si>
  <si>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</si>
  <si>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</si>
  <si>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</si>
  <si>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</si>
  <si>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</si>
  <si>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</si>
  <si>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</si>
  <si>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</si>
  <si>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</si>
  <si>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</si>
  <si>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</si>
  <si>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</si>
  <si>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</si>
  <si>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</si>
  <si>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</si>
  <si>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</si>
  <si>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</si>
  <si>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</si>
  <si>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</si>
  <si>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</si>
  <si>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</si>
  <si>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</si>
  <si>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</si>
  <si>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</si>
  <si>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</si>
  <si>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</si>
  <si>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</si>
  <si>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</si>
  <si>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</si>
  <si>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</si>
  <si>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</si>
  <si>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</si>
  <si>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</si>
  <si>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</si>
  <si>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</si>
  <si>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</si>
  <si>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</si>
  <si>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</si>
  <si>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</si>
  <si>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</si>
  <si>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</si>
  <si>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</si>
  <si>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</si>
  <si>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</si>
  <si>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</si>
  <si>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</si>
  <si>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</si>
  <si>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</si>
  <si>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</si>
  <si>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</si>
  <si>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</si>
  <si>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</si>
  <si>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</si>
  <si>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</si>
  <si>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</si>
  <si>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</si>
  <si>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</si>
  <si>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</si>
  <si>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</si>
  <si>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</si>
  <si>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</si>
  <si>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</si>
  <si>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</si>
  <si>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</si>
  <si>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</si>
  <si>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</si>
  <si>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</si>
  <si>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</si>
  <si>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</si>
  <si>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</si>
  <si>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</si>
  <si>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</si>
  <si>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</si>
  <si>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</si>
  <si>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</si>
  <si>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</si>
  <si>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</si>
  <si>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</si>
  <si>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</si>
  <si>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</si>
  <si>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</si>
  <si>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</si>
  <si>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</si>
  <si>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</si>
  <si>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</si>
  <si>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</si>
  <si>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</si>
  <si>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</si>
  <si>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</si>
  <si>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</si>
  <si>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</si>
  <si>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</si>
  <si>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</si>
  <si>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</si>
  <si>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</si>
  <si>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</si>
  <si>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</si>
  <si>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</si>
  <si>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</si>
  <si>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</si>
  <si>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</si>
  <si>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</si>
  <si>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</si>
  <si>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</si>
  <si>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</si>
  <si>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</si>
  <si>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</si>
  <si>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</si>
  <si>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</si>
  <si>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</si>
  <si>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</si>
  <si>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</si>
  <si>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</si>
  <si>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</si>
  <si>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</si>
  <si>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</si>
  <si>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</si>
  <si>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</si>
  <si>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</si>
  <si>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</si>
  <si>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</si>
  <si>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</si>
  <si>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</si>
  <si>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</si>
  <si>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</si>
  <si>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</si>
  <si>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</si>
  <si>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</si>
  <si>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</si>
  <si>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</si>
  <si>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</si>
  <si>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</si>
  <si>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</si>
  <si>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</si>
  <si>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</si>
  <si>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</si>
  <si>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</si>
  <si>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</si>
  <si>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</si>
  <si>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</si>
  <si>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</si>
  <si>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</si>
  <si>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</si>
  <si>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</si>
  <si>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</si>
  <si>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</si>
  <si>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</si>
  <si>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</si>
  <si>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</si>
  <si>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</si>
  <si>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</si>
  <si>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</si>
  <si>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</si>
  <si>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</si>
  <si>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</si>
  <si>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</si>
  <si>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</si>
  <si>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</si>
  <si>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</si>
  <si>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</si>
  <si>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</si>
  <si>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</si>
  <si>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</si>
  <si>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</si>
  <si>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</si>
  <si>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</si>
  <si>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</si>
  <si>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</si>
  <si>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</si>
  <si>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</si>
  <si>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</si>
  <si>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</si>
  <si>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</si>
  <si>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</si>
  <si>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</si>
  <si>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</si>
  <si>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</si>
  <si>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</si>
  <si>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</si>
  <si>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</si>
  <si>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</si>
  <si>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</si>
  <si>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</si>
  <si>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</si>
  <si>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</si>
  <si>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</si>
  <si>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</si>
  <si>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</si>
  <si>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</si>
  <si>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</si>
  <si>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</si>
  <si>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</si>
  <si>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</si>
  <si>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</si>
  <si>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</si>
  <si>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</si>
  <si>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</si>
  <si>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</si>
  <si>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</si>
  <si>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</si>
  <si>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</si>
  <si>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</si>
  <si>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</si>
  <si>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</si>
  <si>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</si>
  <si>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</si>
  <si>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</si>
  <si>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</si>
  <si>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</si>
  <si>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</si>
  <si>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</si>
  <si>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</si>
  <si>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</si>
  <si>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</si>
  <si>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</si>
  <si>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</si>
  <si>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</si>
  <si>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</si>
  <si>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</si>
  <si>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</si>
  <si>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</si>
  <si>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</si>
  <si>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</si>
  <si>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</si>
  <si>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</si>
  <si>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</si>
  <si>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</si>
  <si>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</si>
  <si>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</si>
  <si>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</si>
  <si>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</si>
  <si>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</si>
  <si>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</si>
  <si>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</si>
  <si>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</si>
  <si>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</si>
  <si>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</si>
  <si>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</si>
  <si>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</si>
  <si>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</si>
  <si>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</si>
  <si>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</si>
  <si>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</si>
  <si>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</si>
  <si>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</si>
  <si>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</si>
  <si>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</si>
  <si>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</si>
  <si>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</si>
  <si>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</si>
  <si>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</si>
  <si>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</si>
  <si>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</si>
  <si>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</si>
  <si>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</si>
  <si>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</si>
  <si>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</si>
  <si>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</si>
  <si>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</si>
  <si>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</si>
  <si>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</si>
  <si>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</si>
  <si>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</si>
  <si>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</si>
  <si>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</si>
  <si>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</si>
  <si>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</si>
  <si>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</si>
  <si>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</si>
  <si>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</si>
  <si>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</si>
  <si>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</si>
  <si>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</si>
  <si>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</si>
  <si>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</si>
  <si>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</si>
  <si>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</si>
  <si>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</si>
  <si>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</si>
  <si>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</si>
  <si>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</si>
  <si>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</si>
  <si>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</si>
  <si>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</si>
  <si>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</si>
  <si>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</si>
  <si>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</si>
  <si>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</si>
  <si>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</si>
  <si>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</si>
  <si>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</si>
  <si>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</si>
  <si>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</si>
  <si>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</si>
  <si>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</si>
  <si>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</si>
  <si>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</si>
  <si>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</si>
  <si>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</si>
  <si>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</si>
  <si>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</si>
  <si>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</si>
  <si>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</si>
  <si>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</si>
  <si>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</si>
  <si>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</si>
  <si>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</si>
  <si>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</si>
  <si>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</si>
  <si>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</si>
  <si>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</si>
  <si>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</si>
  <si>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</si>
  <si>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</si>
  <si>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</si>
  <si>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</si>
  <si>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</si>
  <si>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</si>
  <si>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</si>
  <si>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</si>
  <si>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</si>
  <si>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</si>
  <si>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</si>
  <si>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</si>
  <si>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</si>
  <si>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</si>
  <si>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</si>
  <si>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</si>
  <si>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</si>
  <si>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</si>
  <si>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</si>
  <si>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</si>
  <si>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</si>
  <si>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</si>
  <si>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</si>
  <si>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</si>
  <si>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</si>
  <si>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</si>
  <si>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</si>
  <si>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</si>
  <si>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</si>
  <si>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</si>
  <si>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</si>
  <si>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</si>
  <si>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</si>
  <si>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</si>
  <si>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</si>
  <si>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</si>
  <si>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</si>
  <si>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</si>
  <si>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</si>
  <si>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</si>
  <si>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</si>
  <si>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</si>
  <si>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</si>
  <si>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</si>
  <si>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</si>
  <si>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</si>
  <si>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</si>
  <si>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</si>
  <si>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</si>
  <si>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</si>
  <si>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</si>
  <si>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</si>
  <si>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</si>
  <si>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</si>
  <si>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</si>
  <si>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</si>
  <si>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</si>
  <si>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</si>
  <si>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</si>
  <si>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</si>
  <si>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</si>
  <si>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</si>
  <si>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</si>
  <si>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</si>
  <si>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</si>
  <si>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</si>
  <si>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</si>
  <si>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</si>
  <si>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</si>
  <si>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</si>
  <si>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</si>
  <si>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</si>
  <si>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</si>
  <si>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</si>
  <si>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</si>
  <si>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</si>
  <si>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</si>
  <si>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</si>
  <si>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</si>
  <si>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</si>
  <si>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</si>
  <si>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</si>
  <si>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</si>
  <si>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</si>
  <si>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</si>
  <si>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</si>
  <si>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</si>
  <si>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</si>
  <si>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</si>
  <si>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</si>
  <si>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</si>
  <si>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</si>
  <si>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</si>
  <si>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</si>
  <si>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</si>
  <si>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</si>
  <si>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</si>
  <si>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</si>
  <si>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</si>
  <si>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</si>
  <si>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</si>
  <si>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</si>
  <si>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</si>
  <si>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</si>
  <si>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</si>
  <si>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</si>
  <si>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</si>
  <si>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</si>
  <si>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</si>
  <si>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</si>
  <si>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</si>
  <si>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</si>
  <si>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</si>
  <si>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</si>
  <si>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</si>
  <si>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</si>
  <si>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</si>
  <si>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</si>
  <si>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</si>
  <si>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</si>
  <si>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</si>
  <si>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</si>
  <si>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</si>
  <si>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</si>
  <si>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</si>
  <si>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</si>
  <si>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</si>
  <si>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</si>
  <si>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</si>
  <si>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</si>
  <si>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</si>
  <si>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</si>
  <si>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</si>
  <si>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</si>
  <si>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</si>
  <si>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</si>
  <si>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</si>
  <si>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</si>
  <si>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</si>
  <si>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</si>
  <si>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</si>
  <si>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</si>
  <si>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</si>
  <si>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</si>
  <si>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</si>
  <si>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</si>
  <si>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</si>
  <si>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</si>
  <si>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</si>
  <si>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</si>
  <si>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</si>
  <si>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</si>
  <si>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</si>
  <si>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</si>
  <si>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</si>
  <si>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</si>
  <si>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</si>
  <si>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</si>
  <si>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</si>
  <si>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</si>
  <si>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</si>
  <si>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</si>
  <si>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</si>
  <si>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</si>
  <si>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</si>
  <si>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</si>
  <si>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</si>
  <si>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</si>
  <si>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</si>
  <si>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</si>
  <si>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</si>
  <si>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</si>
  <si>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</si>
  <si>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</si>
  <si>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</si>
  <si>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</si>
  <si>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</si>
  <si>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</si>
  <si>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</si>
  <si>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</si>
  <si>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</si>
  <si>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</si>
  <si>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</si>
  <si>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</si>
  <si>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</si>
  <si>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</si>
  <si>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</si>
  <si>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</si>
  <si>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</si>
  <si>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</si>
  <si>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</si>
  <si>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</si>
  <si>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</si>
  <si>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</si>
  <si>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</si>
  <si>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</si>
  <si>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</si>
  <si>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</si>
  <si>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</si>
  <si>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</si>
  <si>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</si>
  <si>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</si>
  <si>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</si>
  <si>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</si>
  <si>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</si>
  <si>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</si>
  <si>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</si>
  <si>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</si>
  <si>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</si>
  <si>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</si>
  <si>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</si>
  <si>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</si>
  <si>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</si>
  <si>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</si>
  <si>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</si>
  <si>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</si>
  <si>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</si>
  <si>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</si>
  <si>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</si>
  <si>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</si>
  <si>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</si>
  <si>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</si>
  <si>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</si>
  <si>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</si>
  <si>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</si>
  <si>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</si>
  <si>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</si>
  <si>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</si>
  <si>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</si>
  <si>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</si>
  <si>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</si>
  <si>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</si>
  <si>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</si>
  <si>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</si>
  <si>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</si>
  <si>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</si>
  <si>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</si>
  <si>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</si>
  <si>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</si>
  <si>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</si>
  <si>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</si>
  <si>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</si>
  <si>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</si>
  <si>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</si>
  <si>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</si>
  <si>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</si>
  <si>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</si>
  <si>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</si>
  <si>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</si>
  <si>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</si>
  <si>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</si>
  <si>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</si>
  <si>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</si>
  <si>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</si>
  <si>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</si>
  <si>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</si>
  <si>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</si>
  <si>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</si>
  <si>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</si>
  <si>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</si>
  <si>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</si>
  <si>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</si>
  <si>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</si>
  <si>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</si>
  <si>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</si>
  <si>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</si>
  <si>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</si>
  <si>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</si>
  <si>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</si>
  <si>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</si>
  <si>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</si>
  <si>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</si>
  <si>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</si>
  <si>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</si>
  <si>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</si>
  <si>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</si>
  <si>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</si>
  <si>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</si>
  <si>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</si>
  <si>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</si>
  <si>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</si>
  <si>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</si>
  <si>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</si>
  <si>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</si>
  <si>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</si>
  <si>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</si>
  <si>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</si>
  <si>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</si>
  <si>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</si>
  <si>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</si>
  <si>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</si>
  <si>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</si>
  <si>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</si>
  <si>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</si>
  <si>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</si>
  <si>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</si>
  <si>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</si>
  <si>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</si>
  <si>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</si>
  <si>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</si>
  <si>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</si>
  <si>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</si>
  <si>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</si>
  <si>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</si>
  <si>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</si>
  <si>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</si>
  <si>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</si>
  <si>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</si>
  <si>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</si>
  <si>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</si>
  <si>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</si>
  <si>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</si>
  <si>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</si>
  <si>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</si>
  <si>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</si>
  <si>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</si>
  <si>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</si>
  <si>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</si>
  <si>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</si>
  <si>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</si>
  <si>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</si>
  <si>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</si>
  <si>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</si>
  <si>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</si>
  <si>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</si>
  <si>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</si>
  <si>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</si>
  <si>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</si>
  <si>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</si>
  <si>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</si>
  <si>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</si>
  <si>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</si>
  <si>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</si>
  <si>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</si>
  <si>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</si>
  <si>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</si>
  <si>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</si>
  <si>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</si>
  <si>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</si>
  <si>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</si>
  <si>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</si>
  <si>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</si>
  <si>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</si>
  <si>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</si>
  <si>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</si>
  <si>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</si>
  <si>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</si>
  <si>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</si>
  <si>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</si>
  <si>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</si>
  <si>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</si>
  <si>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</si>
  <si>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</si>
  <si>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</si>
  <si>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</si>
  <si>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</si>
  <si>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</si>
  <si>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</si>
  <si>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</si>
  <si>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</si>
  <si>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</si>
  <si>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</si>
  <si>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</si>
  <si>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</si>
  <si>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</si>
  <si>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</si>
  <si>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</si>
  <si>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</si>
  <si>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</si>
  <si>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</si>
  <si>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</si>
  <si>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</si>
  <si>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</si>
  <si>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</si>
  <si>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</si>
  <si>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</si>
  <si>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</si>
  <si>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</si>
  <si>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</si>
  <si>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</si>
  <si>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</si>
  <si>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</si>
  <si>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</si>
  <si>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</si>
  <si>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</si>
  <si>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</si>
  <si>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</si>
  <si>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</si>
  <si>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</si>
  <si>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</si>
  <si>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</si>
  <si>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</si>
  <si>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</si>
  <si>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</si>
  <si>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</si>
  <si>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</si>
  <si>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</si>
  <si>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</si>
  <si>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</si>
  <si>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</si>
  <si>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</si>
  <si>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</si>
  <si>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</si>
  <si>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</si>
  <si>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</si>
  <si>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</si>
  <si>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</si>
  <si>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</si>
  <si>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</si>
  <si>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</si>
  <si>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</si>
  <si>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</si>
  <si>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</si>
  <si>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</si>
  <si>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</si>
  <si>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</si>
  <si>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</si>
  <si>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</si>
  <si>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</si>
  <si>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</si>
  <si>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</si>
  <si>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</si>
  <si>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</si>
  <si>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</si>
  <si>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</si>
  <si>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</si>
  <si>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</si>
  <si>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</si>
  <si>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</si>
  <si>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</si>
  <si>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</si>
  <si>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</si>
  <si>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</si>
  <si>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</si>
  <si>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</si>
  <si>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</si>
  <si>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</si>
  <si>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</si>
  <si>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</si>
  <si>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</si>
  <si>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</si>
  <si>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</si>
  <si>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</si>
  <si>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</si>
  <si>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</si>
  <si>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</si>
  <si>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</si>
  <si>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</si>
  <si>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</si>
  <si>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</si>
  <si>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</si>
  <si>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</si>
  <si>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</si>
  <si>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</si>
  <si>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</si>
  <si>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</si>
  <si>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</si>
  <si>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</si>
  <si>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</si>
  <si>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</si>
  <si>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</si>
  <si>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</si>
  <si>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</si>
  <si>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</si>
  <si>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</si>
  <si>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</si>
  <si>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</si>
  <si>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</si>
  <si>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</si>
  <si>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</si>
  <si>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</si>
  <si>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</si>
  <si>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</si>
  <si>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</si>
  <si>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</si>
  <si>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</si>
  <si>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</si>
  <si>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</si>
  <si>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</si>
  <si>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</si>
  <si>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</si>
  <si>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</si>
  <si>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</si>
  <si>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</si>
  <si>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</si>
  <si>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</si>
  <si>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</si>
  <si>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</si>
  <si>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</si>
  <si>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</si>
  <si>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</si>
  <si>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</si>
  <si>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</si>
  <si>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</si>
  <si>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</si>
  <si>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</si>
  <si>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</si>
  <si>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</si>
  <si>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</si>
  <si>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</si>
  <si>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</si>
  <si>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</si>
  <si>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</si>
  <si>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</si>
  <si>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</si>
  <si>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</si>
  <si>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</si>
  <si>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</si>
  <si>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</si>
  <si>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</si>
  <si>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</si>
  <si>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</si>
  <si>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</si>
  <si>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</si>
  <si>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</si>
  <si>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</si>
  <si>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</si>
  <si>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</si>
  <si>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</si>
  <si>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</si>
  <si>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</si>
  <si>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</si>
  <si>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</si>
  <si>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</si>
  <si>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</si>
  <si>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</si>
  <si>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</si>
  <si>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</si>
  <si>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</si>
  <si>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</si>
  <si>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</si>
  <si>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</si>
  <si>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</si>
  <si>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</si>
  <si>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</si>
  <si>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</si>
  <si>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</si>
  <si>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</si>
  <si>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</si>
  <si>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</si>
  <si>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</si>
  <si>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</si>
  <si>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</si>
  <si>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</si>
  <si>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</si>
  <si>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</si>
  <si>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</si>
  <si>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</si>
  <si>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</si>
  <si>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</si>
  <si>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</si>
  <si>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</si>
  <si>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</si>
  <si>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</si>
  <si>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</si>
  <si>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</si>
  <si>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</si>
  <si>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</si>
  <si>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</si>
  <si>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</si>
  <si>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</si>
  <si>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</si>
  <si>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</si>
  <si>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</si>
  <si>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</si>
  <si>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</si>
  <si>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</si>
  <si>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</si>
  <si>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</si>
  <si>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</si>
  <si>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</si>
  <si>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</si>
  <si>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</si>
  <si>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</si>
  <si>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</si>
  <si>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</si>
  <si>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</si>
  <si>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</si>
  <si>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</si>
  <si>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</si>
  <si>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</si>
  <si>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</si>
  <si>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</si>
  <si>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</si>
  <si>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</si>
  <si>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</si>
  <si>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</si>
  <si>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</si>
  <si>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</si>
  <si>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</si>
  <si>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</si>
  <si>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</si>
  <si>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</si>
  <si>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</si>
  <si>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</si>
  <si>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</si>
  <si>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</si>
  <si>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</si>
  <si>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</si>
  <si>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</si>
  <si>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</si>
  <si>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</si>
  <si>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</si>
  <si>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</si>
  <si>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</si>
  <si>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</si>
  <si>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</si>
  <si>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</si>
  <si>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</si>
  <si>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</si>
  <si>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</si>
  <si>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</si>
  <si>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</si>
  <si>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</si>
  <si>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</si>
  <si>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</si>
  <si>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</si>
  <si>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</si>
  <si>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</si>
  <si>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</si>
  <si>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</si>
  <si>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</si>
  <si>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</si>
  <si>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</si>
  <si>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</si>
  <si>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</si>
  <si>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</si>
  <si>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</si>
  <si>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</si>
  <si>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</si>
  <si>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</si>
  <si>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</si>
  <si>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</si>
  <si>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</si>
  <si>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</si>
  <si>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</si>
  <si>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</si>
  <si>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</si>
  <si>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</si>
  <si>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</si>
  <si>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</si>
  <si>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</si>
  <si>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</si>
  <si>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</si>
  <si>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</si>
  <si>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</si>
  <si>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</si>
  <si>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</si>
  <si>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</si>
  <si>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</si>
  <si>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</si>
  <si>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</si>
  <si>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</si>
  <si>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</si>
  <si>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</si>
  <si>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</si>
  <si>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</si>
  <si>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</si>
  <si>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</si>
  <si>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</si>
  <si>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</si>
  <si>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</si>
  <si>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</si>
  <si>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</si>
  <si>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</si>
  <si>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</si>
  <si>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</si>
  <si>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</si>
  <si>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</si>
  <si>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</si>
  <si>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</si>
  <si>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</si>
  <si>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</si>
  <si>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</si>
  <si>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</si>
  <si>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</si>
  <si>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</si>
  <si>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</si>
  <si>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</si>
  <si>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</si>
  <si>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</si>
  <si>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</si>
  <si>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</si>
  <si>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</si>
  <si>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</si>
  <si>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</si>
  <si>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</si>
  <si>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</si>
  <si>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</si>
  <si>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</si>
  <si>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</si>
  <si>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</si>
  <si>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</si>
  <si>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</si>
  <si>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</si>
  <si>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</si>
  <si>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</si>
  <si>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</si>
  <si>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</si>
  <si>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</si>
  <si>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</si>
  <si>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</si>
  <si>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</si>
  <si>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</si>
  <si>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</si>
  <si>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</si>
  <si>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</si>
  <si>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</si>
  <si>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</si>
  <si>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</si>
  <si>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</si>
  <si>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</si>
  <si>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</si>
  <si>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</si>
  <si>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</si>
  <si>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</si>
  <si>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</si>
  <si>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</si>
  <si>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</si>
  <si>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</si>
  <si>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</si>
  <si>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</si>
  <si>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</si>
  <si>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</si>
  <si>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</si>
  <si>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</si>
  <si>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</si>
  <si>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</si>
  <si>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</si>
  <si>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</si>
  <si>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</si>
  <si>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</si>
  <si>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</si>
  <si>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</si>
  <si>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</si>
  <si>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</si>
  <si>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</si>
  <si>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</si>
  <si>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</si>
  <si>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</si>
  <si>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</si>
  <si>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</si>
  <si>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</si>
  <si>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</si>
  <si>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</si>
  <si>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</si>
  <si>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</si>
  <si>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</si>
  <si>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</si>
  <si>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</si>
  <si>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</si>
  <si>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</si>
  <si>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</si>
  <si>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</si>
  <si>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</si>
  <si>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</si>
  <si>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</si>
  <si>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</si>
  <si>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</si>
  <si>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</si>
  <si>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</si>
  <si>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</si>
  <si>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</si>
  <si>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</si>
  <si>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</si>
  <si>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</si>
  <si>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</si>
  <si>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</si>
  <si>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</si>
  <si>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</si>
  <si>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</si>
  <si>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</si>
  <si>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</si>
  <si>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</si>
  <si>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</si>
  <si>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</si>
  <si>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</si>
  <si>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</si>
  <si>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</si>
  <si>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</si>
  <si>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</si>
  <si>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</si>
  <si>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</si>
  <si>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</si>
  <si>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</si>
  <si>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</si>
  <si>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</si>
  <si>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</si>
  <si>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</si>
  <si>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</si>
  <si>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</si>
  <si>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</si>
  <si>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</si>
  <si>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</si>
  <si>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</si>
  <si>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</si>
  <si>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</si>
  <si>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</si>
  <si>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</si>
  <si>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</si>
  <si>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</si>
  <si>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</si>
  <si>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</si>
  <si>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</si>
  <si>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</si>
  <si>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</si>
  <si>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</si>
  <si>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</si>
  <si>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</si>
  <si>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</si>
  <si>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</si>
  <si>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</si>
  <si>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</si>
  <si>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</si>
  <si>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</si>
  <si>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</si>
  <si>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</si>
  <si>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</si>
  <si>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</si>
  <si>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</si>
  <si>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</si>
  <si>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</si>
  <si>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</si>
  <si>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</si>
  <si>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</si>
  <si>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</si>
  <si>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</si>
  <si>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</si>
  <si>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</si>
  <si>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</si>
  <si>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</si>
  <si>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</si>
  <si>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</si>
  <si>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</si>
  <si>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</si>
  <si>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</si>
  <si>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</si>
  <si>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</si>
  <si>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</si>
  <si>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</si>
  <si>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</si>
  <si>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</si>
  <si>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</si>
  <si>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</si>
  <si>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</si>
  <si>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</si>
  <si>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</si>
  <si>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</si>
  <si>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</si>
  <si>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</si>
  <si>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</si>
  <si>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</si>
  <si>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</si>
  <si>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</si>
  <si>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</si>
  <si>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</si>
  <si>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</si>
  <si>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</si>
  <si>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</si>
  <si>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</si>
  <si>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</si>
  <si>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</si>
  <si>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</si>
  <si>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</si>
  <si>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</si>
  <si>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</si>
  <si>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</si>
  <si>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</si>
  <si>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</si>
  <si>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</si>
  <si>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</si>
  <si>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</si>
  <si>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</si>
  <si>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</si>
  <si>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</si>
  <si>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</si>
  <si>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</si>
  <si>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</si>
  <si>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</si>
  <si>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</si>
  <si>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</si>
  <si>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</si>
  <si>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</si>
  <si>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</si>
  <si>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</si>
  <si>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</si>
  <si>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</si>
  <si>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</si>
  <si>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</si>
  <si>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</si>
  <si>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</si>
  <si>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</si>
  <si>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</si>
  <si>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</si>
  <si>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</si>
  <si>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</si>
  <si>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</si>
  <si>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</si>
  <si>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</si>
  <si>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</si>
  <si>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</si>
  <si>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</si>
  <si>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</si>
  <si>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</si>
  <si>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</si>
  <si>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</si>
  <si>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</si>
  <si>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</si>
  <si>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</si>
  <si>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</si>
  <si>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</si>
  <si>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</si>
  <si>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</si>
  <si>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</si>
  <si>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</si>
  <si>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</si>
  <si>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</si>
  <si>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</si>
  <si>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</si>
  <si>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</si>
  <si>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</si>
  <si>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</si>
  <si>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</si>
  <si>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</si>
  <si>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</si>
  <si>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</si>
  <si>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</si>
  <si>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</si>
  <si>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</si>
  <si>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</si>
  <si>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</si>
  <si>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</si>
  <si>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</si>
  <si>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</si>
  <si>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</si>
  <si>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</si>
  <si>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</si>
  <si>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</si>
  <si>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</si>
  <si>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</si>
  <si>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</si>
  <si>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</si>
  <si>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</si>
  <si>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</si>
  <si>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</si>
  <si>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</si>
  <si>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</si>
  <si>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</si>
  <si>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</si>
  <si>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</si>
  <si>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</si>
  <si>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</si>
  <si>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</si>
  <si>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</si>
  <si>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</si>
  <si>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</si>
  <si>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</si>
  <si>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</si>
  <si>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</si>
  <si>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</si>
  <si>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</si>
  <si>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</si>
  <si>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</si>
  <si>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</si>
  <si>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</si>
  <si>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</si>
  <si>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</si>
  <si>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</si>
  <si>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</si>
  <si>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</si>
  <si>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</si>
  <si>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</si>
  <si>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</si>
  <si>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</si>
  <si>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</si>
  <si>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</si>
  <si>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</si>
  <si>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</si>
  <si>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</si>
  <si>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</si>
  <si>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</si>
  <si>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</si>
  <si>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</si>
  <si>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</si>
  <si>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</si>
  <si>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</si>
  <si>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</si>
  <si>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</si>
  <si>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</si>
  <si>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</si>
  <si>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</si>
  <si>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</si>
  <si>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</si>
  <si>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</si>
  <si>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</si>
  <si>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</si>
  <si>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</si>
  <si>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</si>
  <si>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</si>
  <si>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</si>
  <si>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</si>
  <si>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</si>
  <si>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</si>
  <si>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</si>
  <si>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</si>
  <si>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</si>
  <si>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</si>
  <si>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</si>
  <si>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</si>
  <si>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</si>
  <si>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</si>
  <si>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</si>
  <si>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</si>
  <si>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</si>
  <si>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</si>
  <si>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</si>
  <si>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</si>
  <si>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</si>
  <si>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</si>
  <si>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</si>
  <si>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</si>
  <si>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</si>
  <si>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</si>
  <si>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</si>
  <si>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</si>
  <si>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</si>
  <si>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</si>
  <si>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</si>
  <si>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</si>
  <si>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</si>
  <si>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</si>
  <si>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</si>
  <si>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</si>
  <si>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</si>
  <si>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</si>
  <si>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</si>
  <si>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</si>
  <si>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</si>
  <si>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</si>
  <si>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</si>
  <si>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</si>
  <si>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</si>
  <si>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</si>
  <si>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</si>
  <si>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</si>
  <si>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</si>
  <si>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</si>
  <si>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</si>
  <si>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</si>
  <si>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</si>
  <si>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</si>
  <si>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</si>
  <si>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</si>
  <si>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</si>
  <si>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</si>
  <si>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</si>
  <si>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</si>
  <si>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</si>
  <si>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</si>
  <si>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</si>
  <si>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</si>
  <si>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</si>
  <si>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</si>
  <si>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</si>
  <si>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</si>
  <si>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</si>
  <si>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</si>
  <si>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</si>
  <si>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</si>
  <si>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</si>
  <si>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</si>
  <si>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</si>
  <si>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</si>
  <si>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</si>
  <si>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</si>
  <si>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</si>
  <si>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</si>
  <si>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</si>
  <si>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</si>
  <si>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</si>
  <si>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</si>
  <si>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</si>
  <si>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</si>
  <si>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</si>
  <si>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</si>
  <si>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</si>
  <si>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</si>
  <si>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</si>
  <si>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</si>
  <si>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</si>
  <si>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</si>
  <si>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</si>
  <si>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</si>
  <si>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</si>
  <si>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</si>
  <si>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</si>
  <si>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</si>
  <si>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</si>
  <si>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</si>
  <si>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</si>
  <si>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</si>
  <si>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</si>
  <si>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</si>
  <si>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</si>
  <si>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</si>
  <si>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</si>
  <si>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</si>
  <si>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</si>
  <si>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</si>
  <si>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</si>
  <si>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</si>
  <si>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</si>
  <si>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</si>
  <si>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</si>
  <si>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</si>
  <si>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</si>
  <si>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</si>
  <si>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</si>
  <si>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</si>
  <si>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</si>
  <si>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</si>
  <si>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</si>
  <si>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</si>
  <si>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</si>
  <si>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</si>
  <si>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</si>
  <si>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</si>
  <si>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</si>
  <si>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</si>
  <si>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</si>
  <si>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</si>
  <si>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</si>
  <si>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</si>
  <si>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</si>
  <si>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</si>
  <si>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</si>
  <si>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</si>
  <si>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</si>
  <si>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</si>
  <si>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</si>
  <si>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</si>
  <si>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</si>
  <si>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</si>
  <si>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</si>
  <si>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</si>
  <si>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</si>
  <si>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</si>
  <si>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</si>
  <si>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</si>
  <si>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</si>
  <si>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</si>
  <si>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</si>
  <si>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</si>
  <si>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</si>
  <si>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</si>
  <si>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</si>
  <si>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</si>
  <si>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</si>
  <si>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</si>
  <si>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</si>
  <si>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</si>
  <si>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</si>
  <si>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</si>
  <si>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</si>
  <si>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</si>
  <si>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</si>
  <si>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</si>
  <si>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</si>
  <si>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</si>
  <si>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</si>
  <si>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</si>
  <si>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</si>
  <si>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</si>
  <si>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</si>
  <si>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</si>
  <si>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</si>
  <si>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</si>
  <si>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</si>
  <si>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</si>
  <si>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</si>
  <si>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</si>
  <si>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</si>
  <si>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</si>
  <si>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</si>
  <si>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</si>
  <si>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</si>
  <si>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</si>
  <si>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</si>
  <si>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</si>
  <si>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</si>
  <si>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</si>
  <si>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</si>
  <si>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</si>
  <si>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</si>
  <si>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</si>
  <si>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</si>
  <si>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</si>
  <si>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</si>
  <si>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</si>
  <si>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</si>
  <si>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</si>
  <si>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</si>
  <si>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</si>
  <si>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</si>
  <si>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</si>
  <si>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</si>
  <si>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</si>
  <si>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</si>
  <si>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</si>
  <si>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</si>
  <si>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</si>
  <si>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</si>
  <si>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</si>
  <si>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</si>
  <si>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</si>
  <si>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</si>
  <si>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</si>
  <si>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</si>
  <si>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</si>
  <si>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</si>
  <si>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</si>
  <si>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</si>
  <si>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</si>
  <si>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</si>
  <si>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</si>
  <si>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</si>
  <si>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</si>
  <si>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</si>
  <si>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</si>
  <si>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</si>
  <si>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</si>
  <si>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</si>
  <si>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</si>
  <si>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</si>
  <si>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</si>
  <si>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</si>
  <si>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</si>
  <si>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</si>
  <si>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</si>
  <si>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</si>
  <si>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</si>
  <si>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</si>
  <si>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</si>
  <si>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</si>
  <si>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</si>
  <si>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</si>
  <si>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</si>
  <si>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</si>
  <si>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</si>
  <si>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</si>
  <si>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</si>
  <si>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</si>
  <si>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</si>
  <si>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</si>
  <si>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</si>
  <si>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</si>
  <si>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</si>
  <si>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</si>
  <si>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</si>
  <si>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</si>
  <si>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</si>
  <si>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</si>
  <si>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</si>
  <si>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</si>
  <si>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</si>
  <si>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</si>
  <si>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</si>
  <si>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</si>
  <si>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</si>
  <si>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</si>
  <si>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</si>
  <si>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</si>
  <si>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</si>
  <si>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</si>
  <si>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</si>
  <si>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</si>
  <si>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</si>
  <si>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</si>
  <si>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</si>
  <si>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</si>
  <si>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</si>
  <si>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</si>
  <si>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</si>
  <si>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</si>
  <si>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</si>
  <si>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</si>
  <si>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</si>
  <si>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</si>
  <si>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</si>
  <si>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</si>
  <si>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</si>
  <si>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</si>
  <si>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</si>
  <si>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</si>
  <si>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</si>
  <si>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</si>
  <si>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</si>
  <si>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</si>
  <si>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</si>
  <si>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</si>
  <si>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</si>
  <si>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</si>
  <si>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</si>
  <si>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</si>
  <si>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</si>
  <si>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</si>
  <si>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</si>
  <si>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</si>
  <si>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</si>
  <si>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</si>
  <si>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</si>
  <si>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</si>
  <si>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</si>
  <si>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</si>
  <si>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</si>
  <si>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</si>
  <si>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</si>
  <si>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</si>
  <si>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</si>
  <si>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</si>
  <si>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</si>
  <si>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</si>
  <si>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</si>
  <si>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</si>
  <si>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</si>
  <si>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</si>
  <si>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</si>
  <si>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</si>
  <si>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</si>
  <si>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</si>
  <si>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</si>
  <si>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</si>
  <si>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</si>
  <si>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</si>
  <si>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</si>
  <si>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</si>
  <si>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</si>
  <si>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</si>
  <si>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</si>
  <si>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</si>
  <si>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</si>
  <si>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</si>
  <si>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</si>
  <si>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</si>
  <si>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</si>
  <si>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</si>
  <si>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</si>
  <si>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</si>
  <si>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</si>
  <si>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</si>
  <si>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</si>
  <si>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</si>
  <si>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</si>
  <si>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</si>
  <si>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</si>
  <si>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</si>
  <si>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</si>
  <si>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</si>
  <si>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</si>
  <si>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</si>
  <si>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</si>
  <si>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</si>
  <si>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</si>
  <si>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</si>
  <si>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</si>
  <si>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</si>
  <si>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</si>
  <si>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</si>
  <si>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</si>
  <si>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</si>
  <si>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</si>
  <si>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</si>
  <si>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</si>
  <si>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</si>
  <si>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</si>
  <si>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</si>
  <si>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</si>
  <si>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</si>
  <si>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</si>
  <si>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</si>
  <si>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</si>
  <si>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</si>
  <si>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</si>
  <si>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</si>
  <si>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</si>
  <si>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</si>
  <si>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</si>
  <si>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</si>
  <si>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</si>
  <si>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</si>
  <si>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</si>
  <si>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</si>
  <si>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</si>
  <si>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</si>
  <si>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</si>
  <si>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</si>
  <si>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</si>
  <si>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</si>
  <si>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</si>
  <si>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</si>
  <si>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</si>
  <si>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</si>
  <si>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</si>
  <si>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</si>
  <si>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</si>
  <si>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</si>
  <si>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</si>
  <si>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</si>
  <si>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</si>
  <si>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</si>
  <si>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</si>
  <si>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</si>
  <si>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</si>
  <si>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</si>
  <si>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</si>
  <si>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</si>
  <si>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</si>
  <si>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</si>
  <si>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</si>
  <si>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</si>
  <si>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</si>
  <si>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</si>
  <si>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</si>
  <si>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</si>
  <si>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</si>
  <si>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</si>
  <si>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</si>
  <si>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</si>
  <si>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</si>
  <si>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</si>
  <si>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</si>
  <si>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</si>
  <si>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</si>
  <si>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</si>
  <si>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</si>
  <si>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</si>
  <si>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</si>
  <si>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</si>
  <si>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</si>
  <si>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</si>
  <si>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</si>
  <si>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</si>
  <si>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</si>
  <si>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</si>
  <si>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</si>
  <si>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</si>
  <si>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</si>
  <si>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</si>
  <si>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</si>
  <si>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</si>
  <si>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</si>
  <si>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</si>
  <si>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</si>
  <si>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</si>
  <si>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</si>
  <si>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</si>
  <si>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</si>
  <si>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</si>
  <si>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</si>
  <si>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</si>
  <si>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</si>
  <si>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</si>
  <si>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</si>
  <si>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</si>
  <si>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</si>
  <si>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</si>
  <si>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</si>
  <si>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</si>
  <si>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</si>
  <si>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</si>
  <si>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</si>
  <si>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</si>
  <si>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</si>
  <si>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</si>
  <si>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</si>
  <si>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</si>
  <si>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</si>
  <si>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</si>
  <si>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</si>
  <si>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</si>
  <si>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</si>
  <si>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</si>
  <si>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</si>
  <si>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</si>
  <si>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</si>
  <si>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</si>
  <si>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</si>
  <si>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</si>
  <si>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</si>
  <si>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</si>
  <si>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</si>
  <si>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</si>
  <si>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</si>
  <si>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</si>
  <si>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</si>
  <si>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</si>
  <si>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</si>
  <si>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</si>
  <si>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</si>
  <si>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</si>
  <si>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</si>
  <si>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</si>
  <si>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</si>
  <si>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</si>
  <si>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</si>
  <si>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</si>
  <si>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</si>
  <si>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</si>
  <si>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</si>
  <si>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</si>
  <si>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</si>
  <si>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</si>
  <si>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</si>
  <si>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</si>
  <si>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</si>
  <si>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</si>
  <si>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</si>
  <si>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</si>
  <si>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</si>
  <si>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</si>
  <si>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</si>
  <si>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</si>
  <si>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</si>
  <si>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</si>
  <si>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</si>
  <si>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</si>
  <si>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</si>
  <si>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</si>
  <si>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</si>
  <si>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</si>
  <si>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</si>
  <si>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</si>
  <si>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</si>
  <si>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</si>
  <si>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</si>
  <si>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</si>
  <si>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</si>
  <si>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</si>
  <si>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</si>
  <si>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</si>
  <si>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</si>
  <si>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</si>
  <si>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</si>
  <si>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</si>
  <si>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</si>
  <si>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</si>
  <si>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</si>
  <si>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</si>
  <si>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</si>
  <si>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</si>
  <si>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</si>
  <si>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</si>
  <si>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</si>
  <si>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</si>
  <si>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</si>
  <si>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</si>
  <si>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</si>
  <si>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</si>
  <si>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</si>
  <si>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</si>
  <si>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</si>
  <si>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</si>
  <si>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</si>
  <si>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</si>
  <si>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</si>
  <si>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</si>
  <si>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</si>
  <si>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</si>
  <si>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</si>
  <si>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</si>
  <si>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</si>
  <si>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</si>
  <si>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</si>
  <si>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</si>
  <si>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</si>
  <si>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</si>
  <si>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</si>
  <si>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</si>
  <si>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</si>
  <si>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</si>
  <si>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</si>
  <si>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</si>
  <si>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</si>
  <si>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</si>
  <si>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</si>
  <si>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</si>
  <si>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</si>
  <si>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</si>
  <si>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</si>
  <si>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</si>
  <si>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</si>
  <si>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</si>
  <si>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</si>
  <si>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</si>
  <si>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</si>
  <si>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</si>
  <si>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</si>
  <si>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</si>
  <si>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</si>
  <si>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</si>
  <si>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</si>
  <si>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</si>
  <si>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</si>
  <si>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</si>
  <si>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</si>
  <si>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</si>
  <si>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</si>
  <si>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</si>
  <si>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</si>
  <si>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</si>
  <si>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</si>
  <si>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</si>
  <si>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</si>
  <si>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</si>
  <si>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</si>
  <si>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</si>
  <si>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</si>
  <si>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</si>
  <si>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</si>
  <si>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</si>
  <si>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</si>
  <si>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</si>
  <si>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</si>
  <si>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</si>
  <si>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</si>
  <si>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</si>
  <si>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</si>
  <si>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</si>
  <si>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</si>
  <si>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</si>
  <si>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</si>
  <si>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</si>
  <si>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</si>
  <si>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</si>
  <si>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</si>
  <si>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</si>
  <si>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</si>
  <si>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</si>
  <si>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</si>
  <si>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</si>
  <si>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</si>
  <si>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</si>
  <si>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</si>
  <si>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</si>
  <si>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</si>
  <si>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</si>
  <si>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</si>
  <si>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</si>
  <si>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</si>
  <si>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</si>
  <si>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</si>
  <si>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</si>
  <si>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</si>
  <si>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</si>
  <si>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</si>
  <si>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</si>
  <si>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</si>
  <si>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</si>
  <si>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</si>
  <si>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</si>
  <si>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</si>
  <si>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</si>
  <si>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</si>
  <si>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</si>
  <si>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</si>
  <si>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</si>
  <si>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</si>
  <si>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</si>
  <si>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</si>
  <si>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</si>
  <si>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</si>
  <si>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</si>
  <si>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</si>
  <si>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</si>
  <si>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</si>
  <si>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</si>
  <si>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</si>
  <si>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</si>
  <si>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</si>
  <si>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</si>
  <si>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</si>
  <si>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</si>
  <si>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</si>
  <si>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</si>
  <si>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</si>
  <si>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</si>
  <si>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</si>
  <si>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</si>
  <si>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</si>
  <si>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</si>
  <si>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</si>
  <si>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</si>
  <si>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</si>
  <si>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</si>
  <si>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</si>
  <si>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</si>
  <si>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</si>
  <si>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</si>
  <si>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</si>
  <si>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</si>
  <si>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</si>
  <si>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</si>
  <si>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</si>
  <si>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</si>
  <si>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</si>
  <si>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</si>
  <si>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</si>
  <si>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</si>
  <si>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</si>
  <si>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</si>
  <si>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</si>
  <si>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</si>
  <si>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</si>
  <si>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</si>
  <si>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</si>
  <si>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</si>
  <si>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</si>
  <si>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</si>
  <si>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</si>
  <si>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</si>
  <si>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</si>
  <si>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</si>
  <si>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</si>
  <si>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</si>
  <si>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</si>
  <si>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</si>
  <si>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</si>
  <si>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</si>
  <si>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</si>
  <si>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</si>
  <si>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</si>
  <si>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</si>
  <si>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</si>
  <si>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</si>
  <si>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</si>
  <si>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</si>
  <si>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</si>
  <si>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</si>
  <si>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</si>
  <si>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</si>
  <si>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</si>
  <si>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</si>
  <si>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</si>
  <si>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</si>
  <si>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</si>
  <si>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</si>
  <si>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</si>
  <si>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</si>
  <si>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</si>
  <si>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</si>
  <si>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</si>
  <si>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</si>
  <si>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</si>
  <si>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</si>
  <si>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</si>
  <si>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</si>
  <si>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</si>
  <si>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</si>
  <si>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</si>
  <si>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</si>
  <si>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</si>
  <si>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</si>
  <si>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</si>
  <si>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</si>
  <si>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</si>
  <si>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</si>
  <si>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</si>
  <si>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</si>
  <si>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</si>
  <si>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</si>
  <si>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</si>
  <si>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</si>
  <si>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</si>
  <si>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</si>
  <si>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</si>
  <si>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</si>
  <si>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</si>
  <si>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</si>
  <si>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</si>
  <si>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</si>
  <si>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</si>
  <si>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</si>
  <si>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</si>
  <si>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</si>
  <si>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</si>
  <si>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</si>
  <si>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</si>
  <si>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</si>
  <si>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</si>
  <si>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</si>
  <si>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</si>
  <si>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</si>
  <si>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</si>
  <si>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</si>
  <si>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</si>
  <si>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</si>
  <si>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</si>
  <si>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</si>
  <si>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</si>
  <si>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</si>
  <si>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</si>
  <si>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</si>
  <si>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</si>
  <si>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</si>
  <si>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</si>
  <si>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</si>
  <si>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</si>
  <si>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</si>
  <si>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</si>
  <si>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</si>
  <si>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</si>
  <si>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</si>
  <si>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</si>
  <si>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</si>
  <si>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</si>
  <si>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</si>
  <si>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</si>
  <si>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</si>
  <si>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</si>
  <si>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</si>
  <si>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</si>
  <si>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</si>
  <si>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</si>
  <si>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</si>
  <si>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</si>
  <si>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</si>
  <si>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</si>
  <si>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</si>
  <si>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</si>
  <si>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</si>
  <si>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</si>
  <si>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</si>
  <si>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</si>
  <si>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</si>
  <si>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</si>
  <si>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</si>
  <si>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</si>
  <si>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</si>
  <si>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</si>
  <si>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</si>
  <si>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</si>
  <si>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</si>
  <si>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</si>
  <si>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</si>
  <si>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</si>
  <si>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</si>
  <si>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</si>
  <si>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</si>
  <si>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</si>
  <si>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</si>
  <si>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</si>
  <si>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</si>
  <si>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</si>
  <si>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</si>
  <si>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</si>
  <si>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</si>
  <si>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</si>
  <si>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</si>
  <si>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</si>
  <si>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</si>
  <si>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</si>
  <si>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</si>
  <si>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</si>
  <si>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</si>
  <si>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</si>
  <si>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</si>
  <si>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</si>
  <si>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</si>
  <si>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</si>
  <si>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</si>
  <si>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</si>
  <si>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</si>
  <si>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</si>
  <si>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</si>
  <si>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</si>
  <si>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</si>
  <si>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</si>
  <si>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</si>
  <si>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</si>
  <si>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</si>
  <si>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</si>
  <si>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</si>
  <si>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</si>
  <si>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</si>
  <si>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</si>
  <si>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</si>
  <si>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</si>
  <si>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</si>
  <si>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</si>
  <si>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</si>
  <si>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</si>
  <si>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</si>
  <si>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</si>
  <si>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</si>
  <si>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</si>
  <si>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</si>
  <si>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</si>
  <si>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</si>
  <si>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</si>
  <si>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</si>
  <si>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</si>
  <si>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</si>
  <si>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</si>
  <si>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</si>
  <si>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</si>
  <si>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</si>
  <si>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</si>
  <si>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</si>
  <si>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</si>
  <si>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</si>
  <si>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</si>
  <si>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</si>
  <si>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</si>
  <si>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</si>
  <si>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</si>
  <si>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</si>
  <si>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</si>
  <si>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</si>
  <si>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</si>
  <si>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</si>
  <si>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</si>
  <si>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</si>
  <si>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</si>
  <si>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</si>
  <si>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</si>
  <si>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</si>
  <si>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</si>
  <si>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</si>
  <si>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</si>
  <si>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</si>
  <si>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</si>
  <si>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</si>
  <si>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</si>
  <si>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</si>
  <si>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</si>
  <si>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</si>
  <si>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</si>
  <si>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</si>
  <si>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</si>
  <si>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</si>
  <si>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</si>
  <si>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</si>
  <si>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</si>
  <si>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</si>
  <si>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</si>
  <si>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</si>
  <si>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</si>
  <si>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</si>
  <si>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</si>
  <si>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</si>
  <si>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</si>
  <si>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</si>
  <si>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</si>
  <si>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</si>
  <si>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</si>
  <si>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</si>
  <si>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</si>
  <si>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</si>
  <si>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</si>
  <si>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</si>
  <si>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</si>
  <si>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</si>
  <si>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</si>
  <si>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</si>
  <si>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</si>
  <si>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</si>
  <si>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</si>
  <si>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</si>
  <si>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</si>
  <si>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</si>
  <si>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</si>
  <si>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</si>
  <si>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</si>
  <si>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</si>
  <si>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</si>
  <si>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</si>
  <si>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</si>
  <si>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</si>
  <si>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</si>
  <si>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</si>
  <si>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</si>
  <si>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</si>
  <si>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</si>
  <si>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</si>
  <si>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</si>
  <si>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</si>
  <si>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</si>
  <si>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</si>
  <si>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</si>
  <si>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</si>
  <si>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</si>
  <si>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</si>
  <si>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</si>
  <si>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</si>
  <si>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</si>
  <si>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</si>
  <si>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</si>
  <si>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</si>
  <si>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</si>
  <si>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</si>
  <si>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</si>
  <si>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</si>
  <si>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</si>
  <si>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</si>
  <si>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</si>
  <si>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</si>
  <si>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</si>
  <si>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</si>
  <si>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</si>
  <si>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</si>
  <si>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</si>
  <si>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</si>
  <si>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</si>
  <si>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</si>
  <si>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</si>
  <si>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</si>
  <si>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</si>
  <si>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</si>
  <si>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</si>
  <si>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</si>
  <si>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</si>
  <si>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</si>
  <si>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</si>
  <si>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</si>
  <si>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</si>
  <si>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</si>
  <si>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</si>
  <si>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</si>
  <si>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</si>
  <si>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</si>
  <si>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</si>
  <si>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</si>
  <si>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</si>
  <si>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</si>
  <si>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</si>
  <si>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</si>
  <si>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</si>
  <si>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</si>
  <si>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</si>
  <si>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</si>
  <si>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</si>
  <si>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</si>
  <si>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</si>
  <si>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</si>
  <si>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</si>
  <si>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</si>
  <si>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</si>
  <si>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</si>
  <si>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</si>
  <si>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</si>
  <si>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</si>
  <si>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</si>
  <si>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</si>
  <si>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</si>
  <si>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</si>
  <si>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</si>
  <si>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</si>
  <si>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</si>
  <si>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</si>
  <si>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</si>
  <si>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</si>
  <si>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</si>
  <si>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</si>
  <si>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</si>
  <si>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</si>
  <si>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</si>
  <si>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</si>
  <si>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</si>
  <si>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</si>
  <si>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</si>
  <si>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</si>
  <si>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</si>
  <si>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</si>
  <si>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</si>
  <si>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</si>
  <si>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</si>
  <si>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</si>
  <si>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</si>
  <si>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</si>
  <si>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</si>
  <si>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</si>
  <si>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</si>
  <si>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</si>
  <si>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</si>
  <si>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</si>
  <si>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</si>
  <si>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</si>
  <si>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</si>
  <si>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</si>
  <si>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</si>
  <si>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</si>
  <si>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</si>
  <si>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</si>
  <si>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</si>
  <si>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</si>
  <si>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</si>
  <si>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</si>
  <si>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</si>
  <si>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</si>
  <si>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</si>
  <si>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</si>
  <si>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</si>
  <si>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</si>
  <si>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</si>
  <si>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</si>
  <si>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</si>
  <si>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</si>
  <si>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</si>
  <si>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</si>
  <si>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</si>
  <si>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</si>
  <si>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</si>
  <si>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</si>
  <si>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</si>
  <si>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</si>
  <si>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</si>
  <si>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</si>
  <si>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</si>
  <si>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</si>
  <si>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</si>
  <si>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</si>
  <si>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</si>
  <si>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</si>
  <si>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</si>
  <si>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</si>
  <si>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</si>
  <si>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</si>
  <si>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</si>
  <si>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</si>
  <si>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</si>
  <si>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</si>
  <si>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</si>
  <si>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</si>
  <si>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</si>
  <si>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</si>
  <si>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</si>
  <si>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</si>
  <si>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</si>
  <si>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</si>
  <si>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</si>
  <si>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</si>
  <si>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</si>
  <si>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</si>
  <si>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</si>
  <si>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</si>
  <si>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</si>
  <si>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</si>
  <si>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</si>
  <si>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</si>
  <si>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</si>
  <si>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</si>
  <si>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</si>
  <si>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</si>
  <si>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</si>
  <si>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</si>
  <si>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</si>
  <si>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</si>
  <si>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</si>
  <si>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</si>
  <si>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</si>
  <si>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</si>
  <si>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</si>
  <si>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</si>
  <si>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</si>
  <si>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</si>
  <si>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</si>
  <si>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</si>
  <si>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</si>
  <si>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</si>
  <si>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</si>
  <si>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</si>
  <si>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</si>
  <si>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</si>
  <si>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</si>
  <si>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</si>
  <si>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</si>
  <si>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</si>
  <si>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</si>
  <si>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</si>
  <si>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</si>
  <si>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</si>
  <si>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</si>
  <si>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</si>
  <si>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</si>
  <si>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</si>
  <si>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</si>
  <si>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</si>
  <si>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</si>
  <si>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</si>
  <si>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</si>
  <si>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</si>
  <si>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</si>
  <si>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</si>
  <si>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</si>
  <si>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</si>
  <si>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</si>
  <si>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</si>
  <si>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</si>
  <si>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</si>
  <si>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</si>
  <si>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</si>
  <si>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</si>
  <si>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</si>
  <si>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</si>
  <si>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</si>
  <si>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</si>
  <si>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</si>
  <si>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</si>
  <si>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</si>
  <si>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</si>
  <si>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</si>
  <si>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</si>
  <si>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</si>
  <si>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</si>
  <si>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</si>
  <si>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</si>
  <si>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</si>
  <si>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</si>
  <si>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</si>
  <si>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</si>
  <si>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</si>
  <si>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</si>
  <si>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</si>
  <si>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</si>
  <si>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</si>
  <si>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</si>
  <si>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</si>
  <si>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</si>
  <si>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</si>
  <si>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</si>
  <si>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</si>
  <si>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</si>
  <si>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</si>
  <si>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</si>
  <si>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</si>
  <si>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</si>
  <si>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</si>
  <si>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</si>
  <si>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</si>
  <si>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</si>
  <si>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</si>
  <si>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</si>
  <si>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</si>
  <si>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</si>
  <si>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</si>
  <si>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</si>
  <si>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</si>
  <si>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</si>
  <si>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</si>
  <si>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</si>
  <si>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</si>
  <si>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</si>
  <si>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</si>
  <si>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</si>
  <si>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</si>
  <si>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</si>
  <si>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</si>
  <si>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</si>
  <si>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</si>
  <si>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</si>
  <si>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</si>
  <si>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</si>
  <si>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</si>
  <si>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</si>
  <si>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</si>
  <si>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</si>
  <si>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</si>
  <si>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</si>
  <si>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</si>
  <si>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</si>
  <si>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</si>
  <si>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</si>
  <si>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</si>
  <si>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</si>
  <si>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</si>
  <si>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</si>
  <si>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</si>
  <si>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</si>
  <si>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</si>
  <si>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</si>
  <si>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</si>
  <si>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</si>
  <si>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</si>
  <si>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</si>
  <si>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</si>
  <si>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</si>
  <si>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</si>
  <si>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</si>
  <si>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</si>
  <si>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</si>
  <si>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</si>
  <si>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</si>
  <si>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</si>
  <si>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</si>
  <si>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</si>
  <si>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</si>
  <si>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</si>
  <si>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</si>
  <si>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</si>
  <si>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</si>
  <si>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</si>
  <si>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</si>
  <si>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</si>
  <si>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</si>
  <si>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</si>
  <si>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</si>
  <si>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</si>
  <si>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</si>
  <si>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</si>
  <si>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</si>
  <si>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</si>
  <si>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</si>
  <si>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</si>
  <si>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</si>
  <si>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</si>
  <si>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</si>
  <si>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</si>
  <si>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</si>
  <si>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</si>
  <si>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</si>
  <si>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</si>
  <si>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</si>
  <si>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</si>
  <si>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</si>
  <si>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</si>
  <si>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</si>
  <si>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</si>
  <si>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</si>
  <si>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</si>
  <si>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</si>
  <si>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</si>
  <si>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</si>
  <si>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</si>
  <si>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</si>
  <si>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</si>
  <si>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</si>
  <si>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</si>
  <si>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</si>
  <si>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</si>
  <si>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</si>
  <si>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</si>
  <si>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</si>
  <si>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</si>
  <si>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</si>
  <si>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</si>
  <si>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</si>
  <si>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</si>
  <si>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</si>
  <si>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</si>
  <si>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</si>
  <si>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</si>
  <si>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</si>
  <si>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</si>
  <si>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</si>
  <si>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</si>
  <si>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</si>
  <si>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</si>
  <si>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</si>
  <si>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</si>
  <si>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</si>
  <si>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</si>
  <si>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</si>
  <si>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</si>
  <si>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</si>
  <si>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</si>
  <si>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</si>
  <si>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</si>
  <si>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</si>
  <si>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</si>
  <si>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</si>
  <si>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</si>
  <si>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</si>
  <si>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</si>
  <si>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</si>
  <si>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</si>
  <si>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</si>
  <si>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</si>
  <si>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</si>
  <si>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</si>
  <si>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</si>
  <si>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</si>
  <si>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</si>
  <si>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</si>
  <si>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</si>
  <si>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</si>
  <si>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</si>
  <si>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</si>
  <si>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</si>
  <si>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</si>
  <si>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</si>
  <si>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</si>
  <si>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</si>
  <si>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</si>
  <si>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</si>
  <si>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</si>
  <si>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</si>
  <si>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</si>
  <si>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</si>
  <si>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</si>
  <si>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</si>
  <si>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</si>
  <si>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</si>
  <si>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</si>
  <si>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</si>
  <si>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</si>
  <si>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</si>
  <si>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</si>
  <si>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</si>
  <si>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</si>
  <si>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</si>
  <si>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</si>
  <si>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</si>
  <si>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</si>
  <si>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</si>
  <si>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</si>
  <si>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</si>
  <si>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</si>
  <si>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</si>
  <si>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</si>
  <si>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</si>
  <si>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</si>
  <si>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</si>
  <si>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</si>
  <si>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</si>
  <si>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</si>
  <si>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</si>
  <si>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</si>
  <si>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</si>
  <si>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</si>
  <si>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</si>
  <si>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</si>
  <si>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</si>
  <si>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</si>
  <si>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</si>
  <si>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</si>
  <si>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</si>
  <si>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</si>
  <si>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</si>
  <si>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</si>
  <si>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</si>
  <si>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</si>
  <si>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</si>
  <si>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</si>
  <si>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</si>
  <si>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</si>
  <si>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</si>
  <si>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</si>
  <si>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</si>
  <si>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</si>
  <si>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</si>
  <si>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</si>
  <si>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</si>
  <si>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</si>
  <si>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</si>
  <si>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</si>
  <si>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</si>
  <si>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</si>
  <si>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</si>
  <si>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</si>
  <si>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</si>
  <si>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</si>
  <si>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</si>
  <si>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</si>
  <si>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</si>
  <si>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</si>
  <si>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</si>
  <si>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</si>
  <si>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</si>
  <si>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</si>
  <si>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</si>
  <si>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</si>
  <si>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</si>
  <si>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</si>
  <si>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</si>
  <si>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</si>
  <si>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</si>
  <si>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</si>
  <si>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</si>
  <si>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</si>
  <si>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</si>
  <si>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</si>
  <si>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</si>
  <si>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</si>
  <si>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</si>
  <si>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</si>
  <si>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</si>
  <si>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</si>
  <si>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</si>
  <si>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</si>
  <si>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</si>
  <si>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</si>
  <si>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</si>
  <si>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</si>
  <si>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</si>
  <si>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</si>
  <si>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</si>
  <si>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</si>
  <si>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</si>
  <si>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</si>
  <si>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</si>
  <si>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</si>
  <si>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</si>
  <si>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</si>
  <si>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</si>
  <si>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</si>
  <si>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</si>
  <si>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</si>
  <si>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</si>
  <si>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</si>
  <si>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</si>
  <si>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</si>
  <si>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</si>
  <si>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</si>
  <si>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</si>
  <si>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</si>
  <si>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</si>
  <si>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</si>
  <si>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</si>
  <si>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</si>
  <si>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</si>
  <si>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</si>
  <si>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</si>
  <si>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</si>
  <si>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</si>
  <si>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</si>
  <si>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</si>
  <si>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</si>
  <si>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</si>
  <si>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</si>
  <si>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</si>
  <si>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</si>
  <si>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</si>
  <si>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</si>
  <si>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</si>
  <si>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</si>
  <si>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</si>
  <si>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</si>
  <si>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</si>
  <si>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</si>
  <si>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</si>
  <si>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</si>
  <si>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</si>
  <si>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</si>
  <si>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</si>
  <si>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</si>
  <si>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</si>
  <si>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</si>
  <si>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</si>
  <si>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</si>
  <si>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</si>
  <si>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</si>
  <si>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</si>
  <si>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</si>
  <si>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</si>
  <si>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</si>
  <si>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</si>
  <si>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</si>
  <si>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</si>
  <si>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</si>
  <si>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</si>
  <si>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</si>
  <si>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</si>
  <si>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</si>
  <si>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</si>
  <si>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</si>
  <si>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</si>
  <si>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</si>
  <si>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</si>
  <si>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</si>
  <si>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</si>
  <si>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</si>
  <si>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</si>
  <si>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</si>
  <si>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</si>
  <si>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</si>
  <si>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</si>
  <si>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</si>
  <si>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</si>
  <si>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</si>
  <si>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</si>
  <si>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</si>
  <si>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</si>
  <si>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</si>
  <si>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</si>
  <si>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</si>
  <si>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</si>
  <si>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</si>
  <si>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</si>
  <si>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</si>
  <si>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</si>
  <si>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</si>
  <si>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</si>
  <si>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</si>
  <si>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</si>
  <si>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</si>
  <si>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</si>
  <si>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</si>
  <si>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</si>
  <si>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</si>
  <si>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</si>
  <si>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</si>
  <si>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</si>
  <si>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</si>
  <si>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</si>
  <si>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</si>
  <si>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</si>
  <si>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</si>
  <si>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</si>
  <si>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</si>
  <si>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</si>
  <si>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</si>
  <si>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</si>
  <si>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</si>
  <si>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</si>
  <si>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</si>
  <si>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</si>
  <si>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</si>
  <si>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</si>
  <si>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</si>
  <si>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</si>
  <si>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</si>
  <si>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</si>
  <si>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</si>
  <si>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</si>
  <si>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</si>
  <si>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</si>
  <si>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</si>
  <si>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</si>
  <si>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</si>
  <si>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</si>
  <si>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</si>
  <si>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</si>
  <si>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</si>
  <si>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</si>
  <si>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</si>
  <si>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</si>
  <si>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</si>
  <si>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</si>
  <si>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</si>
  <si>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</si>
  <si>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</si>
  <si>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</si>
  <si>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</si>
  <si>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</si>
  <si>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</si>
  <si>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</si>
  <si>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</si>
  <si>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</si>
  <si>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</si>
  <si>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</si>
  <si>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</si>
  <si>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</si>
  <si>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</si>
  <si>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</si>
  <si>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</si>
  <si>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</si>
  <si>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</si>
  <si>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</si>
  <si>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</si>
  <si>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</si>
  <si>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</si>
  <si>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</si>
  <si>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</si>
  <si>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</si>
  <si>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</si>
  <si>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</si>
  <si>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</si>
  <si>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</si>
  <si>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</si>
  <si>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</si>
  <si>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</si>
  <si>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</si>
  <si>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</si>
  <si>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</si>
  <si>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</si>
  <si>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</si>
  <si>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</si>
  <si>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</si>
  <si>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</si>
  <si>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</si>
  <si>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</si>
  <si>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</si>
  <si>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</si>
  <si>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</si>
  <si>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</si>
  <si>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</si>
  <si>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</si>
  <si>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</si>
  <si>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</si>
  <si>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</si>
  <si>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</si>
  <si>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</si>
  <si>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</si>
  <si>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</si>
  <si>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</si>
  <si>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</si>
  <si>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</si>
  <si>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</si>
  <si>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</si>
  <si>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</si>
  <si>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</si>
  <si>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</si>
  <si>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</si>
  <si>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</si>
  <si>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</si>
  <si>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</si>
  <si>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</si>
  <si>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</si>
  <si>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</si>
  <si>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</si>
  <si>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</si>
  <si>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</si>
  <si>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</si>
  <si>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</si>
  <si>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</si>
  <si>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</si>
  <si>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</si>
  <si>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</si>
  <si>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</si>
  <si>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</si>
  <si>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</si>
  <si>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</si>
  <si>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</si>
  <si>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</si>
  <si>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</si>
  <si>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</si>
  <si>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</si>
  <si>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</si>
  <si>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</si>
  <si>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</si>
  <si>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</si>
  <si>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</si>
  <si>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</si>
  <si>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</si>
  <si>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</si>
  <si>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</si>
  <si>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</si>
  <si>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</si>
  <si>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</si>
  <si>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</si>
  <si>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</si>
  <si>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</si>
  <si>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</si>
  <si>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</si>
  <si>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</si>
  <si>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</si>
  <si>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</si>
  <si>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</si>
  <si>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</si>
  <si>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</si>
  <si>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</si>
  <si>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</si>
  <si>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</si>
  <si>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</si>
  <si>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</si>
  <si>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</si>
  <si>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</si>
  <si>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</si>
  <si>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</si>
  <si>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</si>
  <si>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</si>
  <si>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</si>
  <si>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</si>
  <si>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</si>
  <si>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</si>
  <si>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</si>
  <si>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</si>
  <si>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</si>
  <si>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</si>
  <si>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</si>
  <si>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</si>
  <si>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</si>
  <si>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</si>
  <si>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</si>
  <si>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</si>
  <si>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</si>
  <si>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</si>
  <si>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</si>
  <si>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</si>
  <si>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</si>
  <si>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</si>
  <si>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</si>
  <si>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</si>
  <si>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</si>
  <si>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</si>
  <si>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</si>
  <si>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</si>
  <si>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</si>
  <si>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</si>
  <si>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</si>
  <si>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</si>
  <si>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</si>
  <si>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</si>
  <si>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</si>
  <si>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</si>
  <si>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</si>
  <si>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</si>
  <si>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</si>
  <si>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</si>
  <si>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</si>
  <si>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</si>
  <si>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</si>
  <si>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</si>
  <si>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</si>
  <si>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</si>
  <si>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</si>
  <si>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</si>
  <si>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</si>
  <si>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</si>
  <si>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</si>
  <si>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</si>
  <si>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</si>
  <si>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</si>
  <si>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</si>
  <si>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</si>
  <si>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</si>
  <si>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</si>
  <si>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</si>
  <si>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</si>
  <si>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</si>
  <si>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</si>
  <si>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</si>
  <si>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</si>
  <si>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</si>
  <si>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</si>
  <si>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</si>
  <si>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</si>
  <si>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</si>
  <si>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</si>
  <si>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</si>
  <si>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</si>
  <si>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</si>
  <si>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</si>
  <si>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</si>
  <si>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</si>
  <si>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</si>
  <si>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</si>
  <si>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</si>
  <si>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</si>
  <si>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</si>
  <si>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</si>
  <si>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</si>
  <si>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</si>
  <si>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</si>
  <si>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</si>
  <si>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</si>
  <si>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</si>
  <si>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</si>
  <si>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</si>
  <si>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</si>
  <si>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</si>
  <si>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</si>
  <si>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</si>
  <si>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</si>
  <si>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</si>
  <si>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</si>
  <si>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</si>
  <si>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</si>
  <si>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</si>
  <si>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</si>
  <si>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</si>
  <si>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</si>
  <si>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</si>
  <si>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</si>
  <si>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</si>
  <si>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</si>
  <si>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</si>
  <si>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</si>
  <si>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</si>
  <si>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</si>
  <si>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</si>
  <si>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</si>
  <si>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</si>
  <si>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</si>
  <si>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</si>
  <si>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</si>
  <si>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</si>
  <si>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</si>
  <si>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</si>
  <si>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</si>
  <si>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</si>
  <si>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</si>
  <si>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</si>
  <si>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</si>
  <si>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</si>
  <si>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</si>
  <si>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</si>
  <si>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</si>
  <si>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</si>
  <si>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</si>
  <si>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</si>
  <si>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</si>
  <si>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</si>
  <si>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</si>
  <si>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</si>
  <si>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</si>
  <si>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</si>
  <si>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</si>
  <si>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</si>
  <si>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</si>
  <si>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</si>
  <si>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</si>
  <si>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</si>
  <si>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</si>
  <si>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</si>
  <si>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</si>
  <si>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</si>
  <si>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</si>
  <si>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</si>
  <si>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</si>
  <si>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</si>
  <si>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</si>
  <si>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</si>
  <si>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</si>
  <si>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</si>
  <si>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</si>
  <si>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</si>
  <si>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</si>
  <si>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</si>
  <si>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</si>
  <si>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</si>
  <si>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</si>
  <si>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</si>
  <si>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</si>
  <si>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</si>
  <si>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</si>
  <si>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</si>
  <si>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</si>
  <si>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</si>
  <si>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</si>
  <si>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</si>
  <si>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</si>
  <si>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</si>
  <si>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</si>
  <si>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</si>
  <si>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</si>
  <si>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</si>
  <si>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</si>
  <si>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</si>
  <si>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</si>
  <si>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</si>
  <si>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</si>
  <si>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</si>
  <si>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</si>
  <si>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</si>
  <si>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</si>
  <si>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</si>
  <si>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</si>
  <si>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</si>
  <si>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</si>
  <si>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</si>
  <si>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</si>
  <si>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</si>
  <si>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</si>
  <si>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</si>
  <si>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</si>
  <si>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</si>
  <si>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</si>
  <si>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</si>
  <si>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</si>
  <si>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</si>
  <si>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</si>
  <si>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</si>
  <si>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</si>
  <si>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</si>
  <si>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</si>
  <si>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</si>
  <si>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</si>
  <si>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</si>
  <si>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</si>
  <si>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</si>
  <si>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</si>
  <si>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</si>
  <si>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</si>
  <si>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</si>
  <si>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</si>
  <si>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</si>
  <si>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</si>
  <si>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</si>
  <si>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</si>
  <si>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</si>
  <si>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</si>
  <si>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</si>
  <si>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</si>
  <si>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</si>
  <si>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</si>
  <si>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</si>
  <si>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</si>
  <si>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</si>
  <si>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</si>
  <si>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</si>
  <si>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</si>
  <si>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</si>
  <si>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</si>
  <si>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</si>
  <si>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</si>
  <si>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</si>
  <si>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</si>
  <si>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</si>
  <si>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</si>
  <si>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</si>
  <si>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</si>
  <si>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</si>
  <si>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</si>
  <si>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</si>
  <si>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</si>
  <si>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</si>
  <si>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</si>
  <si>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</si>
  <si>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</si>
  <si>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</si>
  <si>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</si>
  <si>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</si>
  <si>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</si>
  <si>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</si>
  <si>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</si>
  <si>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</si>
  <si>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</si>
  <si>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</si>
  <si>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</si>
  <si>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</si>
  <si>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</si>
  <si>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</si>
  <si>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</si>
  <si>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</si>
  <si>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</si>
  <si>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</si>
  <si>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</si>
  <si>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</si>
  <si>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</si>
  <si>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</si>
  <si>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</si>
  <si>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</si>
  <si>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</si>
  <si>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</si>
  <si>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</si>
  <si>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</si>
  <si>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</si>
  <si>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</si>
  <si>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</si>
  <si>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</si>
  <si>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</si>
  <si>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</si>
  <si>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</si>
  <si>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</si>
  <si>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</si>
  <si>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</si>
  <si>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</si>
  <si>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</si>
  <si>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</si>
  <si>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</si>
  <si>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</si>
  <si>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</si>
  <si>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</si>
  <si>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</si>
  <si>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</si>
  <si>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</si>
  <si>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</si>
  <si>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</si>
  <si>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</si>
  <si>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</si>
  <si>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</si>
  <si>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</si>
  <si>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</si>
  <si>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</si>
  <si>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</si>
  <si>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</si>
  <si>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</si>
  <si>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</si>
  <si>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</si>
  <si>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</si>
  <si>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</si>
  <si>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</si>
  <si>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</si>
  <si>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</si>
  <si>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</si>
  <si>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</si>
  <si>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</si>
  <si>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</si>
  <si>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</si>
  <si>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</si>
  <si>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</si>
  <si>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</si>
  <si>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</si>
  <si>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</si>
  <si>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</si>
  <si>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</si>
  <si>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</si>
  <si>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</si>
  <si>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</si>
  <si>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</si>
  <si>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</si>
  <si>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</si>
  <si>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</si>
  <si>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</si>
  <si>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</si>
  <si>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</si>
  <si>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</si>
  <si>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</si>
  <si>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</si>
  <si>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</si>
  <si>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</si>
  <si>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</si>
  <si>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</si>
  <si>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</si>
  <si>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</si>
  <si>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</si>
  <si>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</si>
  <si>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</si>
  <si>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</si>
  <si>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</si>
  <si>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</si>
  <si>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</si>
  <si>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</si>
  <si>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</si>
  <si>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</si>
  <si>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</si>
  <si>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</si>
  <si>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</si>
  <si>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</si>
  <si>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</si>
  <si>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</si>
  <si>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</si>
  <si>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</si>
  <si>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</si>
  <si>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</si>
  <si>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</si>
  <si>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</si>
  <si>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</si>
  <si>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</si>
  <si>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</si>
  <si>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</si>
  <si>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</si>
  <si>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</si>
  <si>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</si>
  <si>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</si>
  <si>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</si>
  <si>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</si>
  <si>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</si>
  <si>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</si>
  <si>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</si>
  <si>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</si>
  <si>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</si>
  <si>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</si>
  <si>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</si>
  <si>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</si>
  <si>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</si>
  <si>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</si>
  <si>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</si>
  <si>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</si>
  <si>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</si>
  <si>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</si>
  <si>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</si>
  <si>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</si>
  <si>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</si>
  <si>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</si>
  <si>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</si>
  <si>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</si>
  <si>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</si>
  <si>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</si>
  <si>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</si>
  <si>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</si>
  <si>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</si>
  <si>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</si>
  <si>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</si>
  <si>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</si>
  <si>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</si>
  <si>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</si>
  <si>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</si>
  <si>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</si>
  <si>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</si>
  <si>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</si>
  <si>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</si>
  <si>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</si>
  <si>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</si>
  <si>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</si>
  <si>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</si>
  <si>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</si>
  <si>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</si>
  <si>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</si>
  <si>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</si>
  <si>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</si>
  <si>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</si>
  <si>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</si>
  <si>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</si>
  <si>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</si>
  <si>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</si>
  <si>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</si>
  <si>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</si>
  <si>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</si>
  <si>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</si>
  <si>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</si>
  <si>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</si>
  <si>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</si>
  <si>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</si>
  <si>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</si>
  <si>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</si>
  <si>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</si>
  <si>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</si>
  <si>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</si>
  <si>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</si>
  <si>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</si>
  <si>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</si>
  <si>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</si>
  <si>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</si>
  <si>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</si>
  <si>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</si>
  <si>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</si>
  <si>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</si>
  <si>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</si>
  <si>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</si>
  <si>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</si>
  <si>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</si>
  <si>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</si>
  <si>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</si>
  <si>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</si>
  <si>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</si>
  <si>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</si>
  <si>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</si>
  <si>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</si>
  <si>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</si>
  <si>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</si>
  <si>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</si>
  <si>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</si>
  <si>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</si>
  <si>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</si>
  <si>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</si>
  <si>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</si>
  <si>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</si>
  <si>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</si>
  <si>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</si>
  <si>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</si>
  <si>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</si>
  <si>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</si>
  <si>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</si>
  <si>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</si>
  <si>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</si>
  <si>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</si>
  <si>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</si>
  <si>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</si>
  <si>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</si>
  <si>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</si>
  <si>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</si>
  <si>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</si>
  <si>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</si>
  <si>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</si>
  <si>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</si>
  <si>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</si>
  <si>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</si>
  <si>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</si>
  <si>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</si>
  <si>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</si>
  <si>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</si>
  <si>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</si>
  <si>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</si>
  <si>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</si>
  <si>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</si>
  <si>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</si>
  <si>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</si>
  <si>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</si>
  <si>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</si>
  <si>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</si>
  <si>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</si>
  <si>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</si>
  <si>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</si>
  <si>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</si>
  <si>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</si>
  <si>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</si>
  <si>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</si>
  <si>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</si>
  <si>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</si>
  <si>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</si>
  <si>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</si>
  <si>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</si>
  <si>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</si>
  <si>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</si>
  <si>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</si>
  <si>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</si>
  <si>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</si>
  <si>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</si>
  <si>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</si>
  <si>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</si>
  <si>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</si>
  <si>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</si>
  <si>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</si>
  <si>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</si>
  <si>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</si>
  <si>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</si>
  <si>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</si>
  <si>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</si>
  <si>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</si>
  <si>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</si>
  <si>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</si>
  <si>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</si>
  <si>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</si>
  <si>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</si>
  <si>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</si>
  <si>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</si>
  <si>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</si>
  <si>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</si>
  <si>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</si>
  <si>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</si>
  <si>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</si>
  <si>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</si>
  <si>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</si>
  <si>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</si>
  <si>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</si>
  <si>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</si>
  <si>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</si>
  <si>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</si>
  <si>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</si>
  <si>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</si>
  <si>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</si>
  <si>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</si>
  <si>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</si>
  <si>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</si>
  <si>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</si>
  <si>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</si>
  <si>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</si>
  <si>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</si>
  <si>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</si>
  <si>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</si>
  <si>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</si>
  <si>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</si>
  <si>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</si>
  <si>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</si>
  <si>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</si>
  <si>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</si>
  <si>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</si>
  <si>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</si>
  <si>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</si>
  <si>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</si>
  <si>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</si>
  <si>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</si>
  <si>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</si>
  <si>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</si>
  <si>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</si>
  <si>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</si>
  <si>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</si>
  <si>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</si>
  <si>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</si>
  <si>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</si>
  <si>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</si>
  <si>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</si>
  <si>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</si>
  <si>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</si>
  <si>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</si>
  <si>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</si>
  <si>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</si>
  <si>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</si>
  <si>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</si>
  <si>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</si>
  <si>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</si>
  <si>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</si>
  <si>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</si>
  <si>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</si>
  <si>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</si>
  <si>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</si>
  <si>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</si>
  <si>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</si>
  <si>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</si>
  <si>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</si>
  <si>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</si>
  <si>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</si>
  <si>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</si>
  <si>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</si>
  <si>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</si>
  <si>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</si>
  <si>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</si>
  <si>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</si>
  <si>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</si>
  <si>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</si>
  <si>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</si>
  <si>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</si>
  <si>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</si>
  <si>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</si>
  <si>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</si>
  <si>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</si>
  <si>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</si>
  <si>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</si>
  <si>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</si>
  <si>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</si>
  <si>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</si>
  <si>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</si>
  <si>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</si>
  <si>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</si>
  <si>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</si>
  <si>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</si>
  <si>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</si>
  <si>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</si>
  <si>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</si>
  <si>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</si>
  <si>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</si>
  <si>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</si>
  <si>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</si>
  <si>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</si>
  <si>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</si>
  <si>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</si>
  <si>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</si>
  <si>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</si>
  <si>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</si>
  <si>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</si>
  <si>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</si>
  <si>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</si>
  <si>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</si>
  <si>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</si>
  <si>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</si>
  <si>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</si>
  <si>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</si>
  <si>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</si>
  <si>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</si>
  <si>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</si>
  <si>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</si>
  <si>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</si>
  <si>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</si>
  <si>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</si>
  <si>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</si>
  <si>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</si>
  <si>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</si>
  <si>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</si>
  <si>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</si>
  <si>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</si>
  <si>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</si>
  <si>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</si>
  <si>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</si>
  <si>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</si>
  <si>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</si>
  <si>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</si>
  <si>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</si>
  <si>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</si>
  <si>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</si>
  <si>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</si>
  <si>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</si>
  <si>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</si>
  <si>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</si>
  <si>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</si>
  <si>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</si>
  <si>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</si>
  <si>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</si>
  <si>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</si>
  <si>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</si>
  <si>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</si>
  <si>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</si>
  <si>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</si>
  <si>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</si>
  <si>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</si>
  <si>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</si>
  <si>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</si>
  <si>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</si>
  <si>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</si>
  <si>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</si>
  <si>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</si>
  <si>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</si>
  <si>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</si>
  <si>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</si>
  <si>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</si>
  <si>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</si>
  <si>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</si>
  <si>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</si>
  <si>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</si>
  <si>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</si>
  <si>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</si>
  <si>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</si>
  <si>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</si>
  <si>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</si>
  <si>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</si>
  <si>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</si>
  <si>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</si>
  <si>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</si>
  <si>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</si>
  <si>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</si>
  <si>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</si>
  <si>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</si>
  <si>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</si>
  <si>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</si>
  <si>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</si>
  <si>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</si>
  <si>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</si>
  <si>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</si>
  <si>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</si>
  <si>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</si>
  <si>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</si>
  <si>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</si>
  <si>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</si>
  <si>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</si>
  <si>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</si>
  <si>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</si>
  <si>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</si>
  <si>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</si>
  <si>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</si>
  <si>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</si>
  <si>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</si>
  <si>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</si>
  <si>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</si>
  <si>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</si>
  <si>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</si>
  <si>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</si>
  <si>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</si>
  <si>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</si>
  <si>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</si>
  <si>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</si>
  <si>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</si>
  <si>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</si>
  <si>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</si>
  <si>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</si>
  <si>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</si>
  <si>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</si>
  <si>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</si>
  <si>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</si>
  <si>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</si>
  <si>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</si>
  <si>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</si>
  <si>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</si>
  <si>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</si>
  <si>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</si>
  <si>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</si>
  <si>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</si>
  <si>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</si>
  <si>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</si>
  <si>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</si>
  <si>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</si>
  <si>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</si>
  <si>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</si>
  <si>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</si>
  <si>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</si>
  <si>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</si>
  <si>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</si>
  <si>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</si>
  <si>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</si>
  <si>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</si>
  <si>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</si>
  <si>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</si>
  <si>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</si>
  <si>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</si>
  <si>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</si>
  <si>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</si>
  <si>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</si>
  <si>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</si>
  <si>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</si>
  <si>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</si>
  <si>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</si>
  <si>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</si>
  <si>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</si>
  <si>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</si>
  <si>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</si>
  <si>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</si>
  <si>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</si>
  <si>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</si>
  <si>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</si>
  <si>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</si>
  <si>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</si>
  <si>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</si>
  <si>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</si>
  <si>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</si>
  <si>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</si>
  <si>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</si>
  <si>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</si>
  <si>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</si>
  <si>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</si>
  <si>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</si>
  <si>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</si>
  <si>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</si>
  <si>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</si>
  <si>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</si>
  <si>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</si>
  <si>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</si>
  <si>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</si>
  <si>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</si>
  <si>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</si>
  <si>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</si>
  <si>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</si>
  <si>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</si>
  <si>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</si>
  <si>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</si>
  <si>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</si>
  <si>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</si>
  <si>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</si>
  <si>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</si>
  <si>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</si>
  <si>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</si>
  <si>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</si>
  <si>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</si>
  <si>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</si>
  <si>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</si>
  <si>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</si>
  <si>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</si>
  <si>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</si>
  <si>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</si>
  <si>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</si>
  <si>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</si>
  <si>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</si>
  <si>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</si>
  <si>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</si>
  <si>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</si>
  <si>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</si>
  <si>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</si>
  <si>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</si>
  <si>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</si>
  <si>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</si>
  <si>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</si>
  <si>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</si>
  <si>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</si>
  <si>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</si>
  <si>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</si>
  <si>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</si>
  <si>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</si>
  <si>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</si>
  <si>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</si>
  <si>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</si>
  <si>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</si>
  <si>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</si>
  <si>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</si>
  <si>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</si>
  <si>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</si>
  <si>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</si>
  <si>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</si>
  <si>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</si>
  <si>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</si>
  <si>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</si>
  <si>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</si>
  <si>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</si>
  <si>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</si>
  <si>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</si>
  <si>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</si>
  <si>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</si>
  <si>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</si>
  <si>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</si>
  <si>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</si>
  <si>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</si>
  <si>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</si>
  <si>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</si>
  <si>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</si>
  <si>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</si>
  <si>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</si>
  <si>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</si>
  <si>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</si>
  <si>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</si>
  <si>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</si>
  <si>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</si>
  <si>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</si>
  <si>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</si>
  <si>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</si>
  <si>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</si>
  <si>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</si>
  <si>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</si>
  <si>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</si>
  <si>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</si>
  <si>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</si>
  <si>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</si>
  <si>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</si>
  <si>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</si>
  <si>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</si>
  <si>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</si>
  <si>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</si>
  <si>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</si>
  <si>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</si>
  <si>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</si>
  <si>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</si>
  <si>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</si>
  <si>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</si>
  <si>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</si>
  <si>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</si>
  <si>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</si>
  <si>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</si>
  <si>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</si>
  <si>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</si>
  <si>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</si>
  <si>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</si>
  <si>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</si>
  <si>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</si>
  <si>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</si>
  <si>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</si>
  <si>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</si>
  <si>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</si>
  <si>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</si>
  <si>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</si>
  <si>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</si>
  <si>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</si>
  <si>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</si>
  <si>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</si>
  <si>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</si>
  <si>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</si>
  <si>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</si>
  <si>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</si>
  <si>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</si>
  <si>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</si>
  <si>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</si>
  <si>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</si>
  <si>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</si>
  <si>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</si>
  <si>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</si>
  <si>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</si>
  <si>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</si>
  <si>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</si>
  <si>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</si>
  <si>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</si>
  <si>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</si>
  <si>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</si>
  <si>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</si>
  <si>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</si>
  <si>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</si>
  <si>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</si>
  <si>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</si>
  <si>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</si>
  <si>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</si>
  <si>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</si>
  <si>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</si>
  <si>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</si>
  <si>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</si>
  <si>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</si>
  <si>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</si>
  <si>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</si>
  <si>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</si>
  <si>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</si>
  <si>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</si>
  <si>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</si>
  <si>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</si>
  <si>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</si>
  <si>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</si>
  <si>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</si>
  <si>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</si>
  <si>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</si>
  <si>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</si>
  <si>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</si>
  <si>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</si>
  <si>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</si>
  <si>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</si>
  <si>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</si>
  <si>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</si>
  <si>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</si>
  <si>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</si>
  <si>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</si>
  <si>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</si>
  <si>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</si>
  <si>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</si>
  <si>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</si>
  <si>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</si>
  <si>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</si>
  <si>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</si>
  <si>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</si>
  <si>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</si>
  <si>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</si>
  <si>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</si>
  <si>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</si>
  <si>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</si>
  <si>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</si>
  <si>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</si>
  <si>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</si>
  <si>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</si>
  <si>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</si>
  <si>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</si>
  <si>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</si>
  <si>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</si>
  <si>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</si>
  <si>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</si>
  <si>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</si>
  <si>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</si>
  <si>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</si>
  <si>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</si>
  <si>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</si>
  <si>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</si>
  <si>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</si>
  <si>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</si>
  <si>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</si>
  <si>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</si>
  <si>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</si>
  <si>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</si>
  <si>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</si>
  <si>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</si>
  <si>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</si>
  <si>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</si>
  <si>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</si>
  <si>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</si>
  <si>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</si>
  <si>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</si>
  <si>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</si>
  <si>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</si>
  <si>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</si>
  <si>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</si>
  <si>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</si>
  <si>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</si>
  <si>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</si>
  <si>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</si>
  <si>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</si>
  <si>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</si>
  <si>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</si>
  <si>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</si>
  <si>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</si>
  <si>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</si>
  <si>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</si>
  <si>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</si>
  <si>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</si>
  <si>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</si>
  <si>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</si>
  <si>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</si>
  <si>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</si>
  <si>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</si>
  <si>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</si>
  <si>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</si>
  <si>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</si>
  <si>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</si>
  <si>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</si>
  <si>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</si>
  <si>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</si>
  <si>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</si>
  <si>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</si>
  <si>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</si>
  <si>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</si>
  <si>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</si>
  <si>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</si>
  <si>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</si>
  <si>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</si>
  <si>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</si>
  <si>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</si>
  <si>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</si>
  <si>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</si>
  <si>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</si>
  <si>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</si>
  <si>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</si>
  <si>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</si>
  <si>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</si>
  <si>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</si>
  <si>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</si>
  <si>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</si>
  <si>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</si>
  <si>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</si>
  <si>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</si>
  <si>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</si>
  <si>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</si>
  <si>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</si>
  <si>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</si>
  <si>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</si>
  <si>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</si>
  <si>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</si>
  <si>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</si>
  <si>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</si>
  <si>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</si>
  <si>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</si>
  <si>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</si>
  <si>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</si>
  <si>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</si>
  <si>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</si>
  <si>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</si>
  <si>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</si>
  <si>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</si>
  <si>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</si>
  <si>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</si>
  <si>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</si>
  <si>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</si>
  <si>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</si>
  <si>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</si>
  <si>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</si>
  <si>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</si>
  <si>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</si>
  <si>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</si>
  <si>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</si>
  <si>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</si>
  <si>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</si>
  <si>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</si>
  <si>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</si>
  <si>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</si>
  <si>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</si>
  <si>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</si>
  <si>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</si>
  <si>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</si>
  <si>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</si>
  <si>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</si>
  <si>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</si>
  <si>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</si>
  <si>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</si>
  <si>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</si>
  <si>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</si>
  <si>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</si>
  <si>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</si>
  <si>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</si>
  <si>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</si>
  <si>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</si>
  <si>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</si>
  <si>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</si>
  <si>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</si>
  <si>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</si>
  <si>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</si>
  <si>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</si>
  <si>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</si>
  <si>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</si>
  <si>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</si>
  <si>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</si>
  <si>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</si>
  <si>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</si>
  <si>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</si>
  <si>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</si>
  <si>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</si>
  <si>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</si>
  <si>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</si>
  <si>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</si>
  <si>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</si>
  <si>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</si>
  <si>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</si>
  <si>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</si>
  <si>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</si>
  <si>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</si>
  <si>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</si>
  <si>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</si>
  <si>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</si>
  <si>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</si>
  <si>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</si>
  <si>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</si>
  <si>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</si>
  <si>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</si>
  <si>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</si>
  <si>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</si>
  <si>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</si>
  <si>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</si>
  <si>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</si>
  <si>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</si>
  <si>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</si>
  <si>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</si>
  <si>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</si>
  <si>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</si>
  <si>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</si>
  <si>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</si>
  <si>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</si>
  <si>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</si>
  <si>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</si>
  <si>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</si>
  <si>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</si>
  <si>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</si>
  <si>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</si>
  <si>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</si>
  <si>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</si>
  <si>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</si>
  <si>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</si>
  <si>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</si>
  <si>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</si>
  <si>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</si>
  <si>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</si>
  <si>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</si>
  <si>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</si>
  <si>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</si>
  <si>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</si>
  <si>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</si>
  <si>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</si>
  <si>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</si>
  <si>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</si>
  <si>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</si>
  <si>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</si>
  <si>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</si>
  <si>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</si>
  <si>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</si>
  <si>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</si>
  <si>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</si>
  <si>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</si>
  <si>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</si>
  <si>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</si>
  <si>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</si>
  <si>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</si>
  <si>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</si>
  <si>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</si>
  <si>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</si>
  <si>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</si>
  <si>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</si>
  <si>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</si>
  <si>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</si>
  <si>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</si>
  <si>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</si>
  <si>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</si>
  <si>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</si>
  <si>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</si>
  <si>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</si>
  <si>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</si>
  <si>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</si>
  <si>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</si>
  <si>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</si>
  <si>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</si>
  <si>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</si>
  <si>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</si>
  <si>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</si>
  <si>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</si>
  <si>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</si>
  <si>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</si>
  <si>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</si>
  <si>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</si>
  <si>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</si>
  <si>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</si>
  <si>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</si>
  <si>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</si>
  <si>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</si>
  <si>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</si>
  <si>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</si>
  <si>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</si>
  <si>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</si>
  <si>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</si>
  <si>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</si>
  <si>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</si>
  <si>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</si>
  <si>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</si>
  <si>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</si>
  <si>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</si>
  <si>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</si>
  <si>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</si>
  <si>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</si>
  <si>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</si>
  <si>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</si>
  <si>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</si>
  <si>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</si>
  <si>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</si>
  <si>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</si>
  <si>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</si>
  <si>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</si>
  <si>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</si>
  <si>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</si>
  <si>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</si>
  <si>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</si>
  <si>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</si>
  <si>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</si>
  <si>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</si>
  <si>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</si>
  <si>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</si>
  <si>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</si>
  <si>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</si>
  <si>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</si>
  <si>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</si>
  <si>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</si>
  <si>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</si>
  <si>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</si>
  <si>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</si>
  <si>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</si>
  <si>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</si>
  <si>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</si>
  <si>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</si>
  <si>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</si>
  <si>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</si>
  <si>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</si>
  <si>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</si>
  <si>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</si>
  <si>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</si>
  <si>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</si>
  <si>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</si>
  <si>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</si>
  <si>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</si>
  <si>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</si>
  <si>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</si>
  <si>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</si>
  <si>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</si>
  <si>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</si>
  <si>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</si>
  <si>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</si>
  <si>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</si>
  <si>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</si>
  <si>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</si>
  <si>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</si>
  <si>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</si>
  <si>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</si>
  <si>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</si>
  <si>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</si>
  <si>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</si>
  <si>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</si>
  <si>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</si>
  <si>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</si>
  <si>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</si>
  <si>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</si>
  <si>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</si>
  <si>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</si>
  <si>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</si>
  <si>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</si>
  <si>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</si>
  <si>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</si>
  <si>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</si>
  <si>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</si>
  <si>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</si>
  <si>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</si>
  <si>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</si>
  <si>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</si>
  <si>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</si>
  <si>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</si>
  <si>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</si>
  <si>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</si>
  <si>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</si>
  <si>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</si>
  <si>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</si>
  <si>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</si>
  <si>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</si>
  <si>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</si>
  <si>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</si>
  <si>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</si>
  <si>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</si>
  <si>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</si>
  <si>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</si>
  <si>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</si>
  <si>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</si>
  <si>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</si>
  <si>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</si>
  <si>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</si>
  <si>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</si>
  <si>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</si>
  <si>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</si>
  <si>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</si>
  <si>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</si>
  <si>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</si>
  <si>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</si>
  <si>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</si>
  <si>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</si>
  <si>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</si>
  <si>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</si>
  <si>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</si>
  <si>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</si>
  <si>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</si>
  <si>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</si>
  <si>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</si>
  <si>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</si>
  <si>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</si>
  <si>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</si>
  <si>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</si>
  <si>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</si>
  <si>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</si>
  <si>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</si>
  <si>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</si>
  <si>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</si>
  <si>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</si>
  <si>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</si>
  <si>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</si>
  <si>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</si>
  <si>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</si>
  <si>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</si>
  <si>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</si>
  <si>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</si>
  <si>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</si>
  <si>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</si>
  <si>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</si>
  <si>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</si>
  <si>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</si>
  <si>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</si>
  <si>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</si>
  <si>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</si>
  <si>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</si>
  <si>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</si>
  <si>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</si>
  <si>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</si>
  <si>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</si>
  <si>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</si>
  <si>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</si>
  <si>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</si>
  <si>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</si>
  <si>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</si>
  <si>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</si>
  <si>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</si>
  <si>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</si>
  <si>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</si>
  <si>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</si>
  <si>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</si>
  <si>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</si>
  <si>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</si>
  <si>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</si>
  <si>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</si>
  <si>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</si>
  <si>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</si>
  <si>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</si>
  <si>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</si>
  <si>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</si>
  <si>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</si>
  <si>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</si>
  <si>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</si>
  <si>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</si>
  <si>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</si>
  <si>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</si>
  <si>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</si>
  <si>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</si>
  <si>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</si>
  <si>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</si>
  <si>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</si>
  <si>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</si>
  <si>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</si>
  <si>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</si>
  <si>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</si>
  <si>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</si>
  <si>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</si>
  <si>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</si>
  <si>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</si>
  <si>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</si>
  <si>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</si>
  <si>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</si>
  <si>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</si>
  <si>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</si>
  <si>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</si>
  <si>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</si>
  <si>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</si>
  <si>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</si>
  <si>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</si>
  <si>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</si>
  <si>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</si>
  <si>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</si>
  <si>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</si>
  <si>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</si>
  <si>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</si>
  <si>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</si>
  <si>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</si>
  <si>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</si>
  <si>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</si>
  <si>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</si>
  <si>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</si>
  <si>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</si>
  <si>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</si>
  <si>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</si>
  <si>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</si>
  <si>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</si>
  <si>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</si>
  <si>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</si>
  <si>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</si>
  <si>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</si>
  <si>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</si>
  <si>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</si>
  <si>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</si>
  <si>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</si>
  <si>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</si>
  <si>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</si>
  <si>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</si>
  <si>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</si>
  <si>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</si>
  <si>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</si>
  <si>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</si>
  <si>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</si>
  <si>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</si>
  <si>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</si>
  <si>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</si>
  <si>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</si>
  <si>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</si>
  <si>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</si>
  <si>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</si>
  <si>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</si>
  <si>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</si>
  <si>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</si>
  <si>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</si>
  <si>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</si>
  <si>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</si>
  <si>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</si>
  <si>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</si>
  <si>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</si>
  <si>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</si>
  <si>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</si>
  <si>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</si>
  <si>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</si>
  <si>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</si>
  <si>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</si>
  <si>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</si>
  <si>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</si>
  <si>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</si>
  <si>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</si>
  <si>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</si>
  <si>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</si>
  <si>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</si>
  <si>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</si>
  <si>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</si>
  <si>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</si>
  <si>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</si>
  <si>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</si>
  <si>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</si>
  <si>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</si>
  <si>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</si>
  <si>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</si>
  <si>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</si>
  <si>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</si>
  <si>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</si>
  <si>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</si>
  <si>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</si>
  <si>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</si>
  <si>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</si>
  <si>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</si>
  <si>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</si>
  <si>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</si>
  <si>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</si>
  <si>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</si>
  <si>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</si>
  <si>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</si>
  <si>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</si>
  <si>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</si>
  <si>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</si>
  <si>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</si>
  <si>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</si>
  <si>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</si>
  <si>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</si>
  <si>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</si>
  <si>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</si>
  <si>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</si>
  <si>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</si>
  <si>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</si>
  <si>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</si>
  <si>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</si>
  <si>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</si>
  <si>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</si>
  <si>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</si>
  <si>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</si>
  <si>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</si>
  <si>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</si>
  <si>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</si>
  <si>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</si>
  <si>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</si>
  <si>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</si>
  <si>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</si>
  <si>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</si>
  <si>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</si>
  <si>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</si>
  <si>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</si>
  <si>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</si>
  <si>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</si>
  <si>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</si>
  <si>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</si>
  <si>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</si>
  <si>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</si>
  <si>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</si>
  <si>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</si>
  <si>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</si>
  <si>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</si>
  <si>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</si>
  <si>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</si>
  <si>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</si>
  <si>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</si>
  <si>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</si>
  <si>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</si>
  <si>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</si>
  <si>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</si>
  <si>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</si>
  <si>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</si>
  <si>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</si>
  <si>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</si>
  <si>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</si>
  <si>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</si>
  <si>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</si>
  <si>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</si>
  <si>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</si>
  <si>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</si>
  <si>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</si>
  <si>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</si>
  <si>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</si>
  <si>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</si>
  <si>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</si>
  <si>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</si>
  <si>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</si>
  <si>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</si>
  <si>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</si>
  <si>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</si>
  <si>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</si>
  <si>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</si>
  <si>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</si>
  <si>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</si>
  <si>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</si>
  <si>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</si>
  <si>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</si>
  <si>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</si>
  <si>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</si>
  <si>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</si>
  <si>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</si>
  <si>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</si>
  <si>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</si>
  <si>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</si>
  <si>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</si>
  <si>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</si>
  <si>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</si>
  <si>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</si>
  <si>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</si>
  <si>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</si>
  <si>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</si>
  <si>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</si>
  <si>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</si>
  <si>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</si>
  <si>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</si>
  <si>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</si>
  <si>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</si>
  <si>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</si>
  <si>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</si>
  <si>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</si>
  <si>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</si>
  <si>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</si>
  <si>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</si>
  <si>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</si>
  <si>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</si>
  <si>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</si>
  <si>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</si>
  <si>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</si>
  <si>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</si>
  <si>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</si>
  <si>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</si>
  <si>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</si>
  <si>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</si>
  <si>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</si>
  <si>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</si>
  <si>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</si>
  <si>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</si>
  <si>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</si>
  <si>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</si>
  <si>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</si>
  <si>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</si>
  <si>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</si>
  <si>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</si>
  <si>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</si>
  <si>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</si>
  <si>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</si>
  <si>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</si>
  <si>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</si>
  <si>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</si>
  <si>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</si>
  <si>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</si>
  <si>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</si>
  <si>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</si>
  <si>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</si>
  <si>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</si>
  <si>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</si>
  <si>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</si>
  <si>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</si>
  <si>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</si>
  <si>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</si>
  <si>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</si>
  <si>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</si>
  <si>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</si>
  <si>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</si>
  <si>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</si>
  <si>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</si>
  <si>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</si>
  <si>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</si>
  <si>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</si>
  <si>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</si>
  <si>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</si>
  <si>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</si>
  <si>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</si>
  <si>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</si>
  <si>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</si>
  <si>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</si>
  <si>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</si>
  <si>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</si>
  <si>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</si>
  <si>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</si>
  <si>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</si>
  <si>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</si>
  <si>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</si>
  <si>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</si>
  <si>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</si>
  <si>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</si>
  <si>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</si>
  <si>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</si>
  <si>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</si>
  <si>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</si>
  <si>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</si>
  <si>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</si>
  <si>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</si>
  <si>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</si>
  <si>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</si>
  <si>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</si>
  <si>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</si>
  <si>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</si>
  <si>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</si>
  <si>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</si>
  <si>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</si>
  <si>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</si>
  <si>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</si>
  <si>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</si>
  <si>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</si>
  <si>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</si>
  <si>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</si>
  <si>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</si>
  <si>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</si>
  <si>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</si>
  <si>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</si>
  <si>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</si>
  <si>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</si>
  <si>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</si>
  <si>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</si>
  <si>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</si>
  <si>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</si>
  <si>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</si>
  <si>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</si>
  <si>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</si>
  <si>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</si>
  <si>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</si>
  <si>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</si>
  <si>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</si>
  <si>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</si>
  <si>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</si>
  <si>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</si>
  <si>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</si>
  <si>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</si>
  <si>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</si>
  <si>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</si>
  <si>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</si>
  <si>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</si>
  <si>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</si>
  <si>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</si>
  <si>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</si>
  <si>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</si>
  <si>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</si>
  <si>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</si>
  <si>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</si>
  <si>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</si>
  <si>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</si>
  <si>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</si>
  <si>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</si>
  <si>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</si>
  <si>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</si>
  <si>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</si>
  <si>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</si>
  <si>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</si>
  <si>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</si>
  <si>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</si>
  <si>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</si>
  <si>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</si>
  <si>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</si>
  <si>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</si>
  <si>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</si>
  <si>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</si>
  <si>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</si>
  <si>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</si>
  <si>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</si>
  <si>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</si>
  <si>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</si>
  <si>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</si>
  <si>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</si>
  <si>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</si>
  <si>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</si>
  <si>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</si>
  <si>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</si>
  <si>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</si>
  <si>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</si>
  <si>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</si>
  <si>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</si>
  <si>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</si>
  <si>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</si>
  <si>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</si>
  <si>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</si>
  <si>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</si>
  <si>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</si>
  <si>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</si>
  <si>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</si>
  <si>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</si>
  <si>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</si>
  <si>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</si>
  <si>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</si>
  <si>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</si>
  <si>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</si>
  <si>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</si>
  <si>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</si>
  <si>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</si>
  <si>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</si>
  <si>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</si>
  <si>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</si>
  <si>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</si>
  <si>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</si>
  <si>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</si>
  <si>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</si>
  <si>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</si>
  <si>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</si>
  <si>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</si>
  <si>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</si>
  <si>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</si>
  <si>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</si>
  <si>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</si>
  <si>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</si>
  <si>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</si>
  <si>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</si>
  <si>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</si>
  <si>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</si>
  <si>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</si>
  <si>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</si>
  <si>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</si>
  <si>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</si>
  <si>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</si>
  <si>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</si>
  <si>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</si>
  <si>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</si>
  <si>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</si>
  <si>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</si>
  <si>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</si>
  <si>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</si>
  <si>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</si>
  <si>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</si>
  <si>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</si>
  <si>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</si>
  <si>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</si>
  <si>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</si>
  <si>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</si>
  <si>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</si>
  <si>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</si>
  <si>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</si>
  <si>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</si>
  <si>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</si>
  <si>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</si>
  <si>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</si>
  <si>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</si>
  <si>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</si>
  <si>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</si>
  <si>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</si>
  <si>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</si>
  <si>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</si>
  <si>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</si>
  <si>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</si>
  <si>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</si>
  <si>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</si>
  <si>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</si>
  <si>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</si>
  <si>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</si>
  <si>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</si>
  <si>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</si>
  <si>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</si>
  <si>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</si>
  <si>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</si>
  <si>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</si>
  <si>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</si>
  <si>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</si>
  <si>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</si>
  <si>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</si>
  <si>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</si>
  <si>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</si>
  <si>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</si>
  <si>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</si>
  <si>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</si>
  <si>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</si>
  <si>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</si>
  <si>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</si>
  <si>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</si>
  <si>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</si>
  <si>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</si>
  <si>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</si>
  <si>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</si>
  <si>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</si>
  <si>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</si>
  <si>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</si>
  <si>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</si>
  <si>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</si>
  <si>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</si>
  <si>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</si>
  <si>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</si>
  <si>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</si>
  <si>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</si>
  <si>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</si>
  <si>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</si>
  <si>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</si>
  <si>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</si>
  <si>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</si>
  <si>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</si>
  <si>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</si>
  <si>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</si>
  <si>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</si>
  <si>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</si>
  <si>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</si>
  <si>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</si>
  <si>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</si>
  <si>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</si>
  <si>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</si>
  <si>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</si>
  <si>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</si>
  <si>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</si>
  <si>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</si>
  <si>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</si>
  <si>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</si>
  <si>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</si>
  <si>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</si>
  <si>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</si>
  <si>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</si>
  <si>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</si>
  <si>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</si>
  <si>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</si>
  <si>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</si>
  <si>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</si>
  <si>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</si>
  <si>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</si>
  <si>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</si>
  <si>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</si>
  <si>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</si>
  <si>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</si>
  <si>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</si>
  <si>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</si>
  <si>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</si>
  <si>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</si>
  <si>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</si>
  <si>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</si>
  <si>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</si>
  <si>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</si>
  <si>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</si>
  <si>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</si>
  <si>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</si>
  <si>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</si>
  <si>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</si>
  <si>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</si>
  <si>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</si>
  <si>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</si>
  <si>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</si>
  <si>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</si>
  <si>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</si>
  <si>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</si>
  <si>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</si>
  <si>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</si>
  <si>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</si>
  <si>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</si>
  <si>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</si>
  <si>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</si>
  <si>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</si>
  <si>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</si>
  <si>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</si>
  <si>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</si>
  <si>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</si>
  <si>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</si>
  <si>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</si>
  <si>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</si>
  <si>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</si>
  <si>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</si>
  <si>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</si>
  <si>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</si>
  <si>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</si>
  <si>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</si>
  <si>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</si>
  <si>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</si>
  <si>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</si>
  <si>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</si>
  <si>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</si>
  <si>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</si>
  <si>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</si>
  <si>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</si>
  <si>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</si>
  <si>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</si>
  <si>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</si>
  <si>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</si>
  <si>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</si>
  <si>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</si>
  <si>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</si>
  <si>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</si>
  <si>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</si>
  <si>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</si>
  <si>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</si>
  <si>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</si>
  <si>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</si>
  <si>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</si>
  <si>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</si>
  <si>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</si>
  <si>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</si>
  <si>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</si>
  <si>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</si>
  <si>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</si>
  <si>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</si>
  <si>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</si>
  <si>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</si>
  <si>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</si>
  <si>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</si>
  <si>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</si>
  <si>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</si>
  <si>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</si>
  <si>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</si>
  <si>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</si>
  <si>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</si>
  <si>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</si>
  <si>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</si>
  <si>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</si>
  <si>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</si>
  <si>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</si>
  <si>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</si>
  <si>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</si>
  <si>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</si>
  <si>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</si>
  <si>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</si>
  <si>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</si>
  <si>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</si>
  <si>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</si>
  <si>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</si>
  <si>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</si>
  <si>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</si>
  <si>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</si>
  <si>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</si>
  <si>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</si>
  <si>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</si>
  <si>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</si>
  <si>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</si>
  <si>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</si>
  <si>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</si>
  <si>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</si>
  <si>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</si>
  <si>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</si>
  <si>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</si>
  <si>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</si>
  <si>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</si>
  <si>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</si>
  <si>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</si>
  <si>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</si>
  <si>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</si>
  <si>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</si>
  <si>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</si>
  <si>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</si>
  <si>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</si>
  <si>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</si>
  <si>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</si>
  <si>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</si>
  <si>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</si>
  <si>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</si>
  <si>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</si>
  <si>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</si>
  <si>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</si>
  <si>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</si>
  <si>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</si>
  <si>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</si>
  <si>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</si>
  <si>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</si>
  <si>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</si>
  <si>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</si>
  <si>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</si>
  <si>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</si>
  <si>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</si>
  <si>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</si>
  <si>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</si>
  <si>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</si>
  <si>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</si>
  <si>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</si>
  <si>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</si>
  <si>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</si>
  <si>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</si>
  <si>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</si>
  <si>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</si>
  <si>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</si>
  <si>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</si>
  <si>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</si>
  <si>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</si>
  <si>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</si>
  <si>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</si>
  <si>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</si>
  <si>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</si>
  <si>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</si>
  <si>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</si>
  <si>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</si>
  <si>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</si>
  <si>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</si>
  <si>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</si>
  <si>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</si>
  <si>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</si>
  <si>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</si>
  <si>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</si>
  <si>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</si>
  <si>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</si>
  <si>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</si>
  <si>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</si>
  <si>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</si>
  <si>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</si>
  <si>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</si>
  <si>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</si>
  <si>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</si>
  <si>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</si>
  <si>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</si>
  <si>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</si>
  <si>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</si>
  <si>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</si>
  <si>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</si>
  <si>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</si>
  <si>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</si>
  <si>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</si>
  <si>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</si>
  <si>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</si>
  <si>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</si>
  <si>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</si>
  <si>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</si>
  <si>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</si>
  <si>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</si>
  <si>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</si>
  <si>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</si>
  <si>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</si>
  <si>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</si>
  <si>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</si>
  <si>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</si>
  <si>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</si>
  <si>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</si>
  <si>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</si>
  <si>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</si>
  <si>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</si>
  <si>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</si>
  <si>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</si>
  <si>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</si>
  <si>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</si>
  <si>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</si>
  <si>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</si>
  <si>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</si>
  <si>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</si>
  <si>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</si>
  <si>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</si>
  <si>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</si>
  <si>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</si>
  <si>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</si>
  <si>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</si>
  <si>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</si>
  <si>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</si>
  <si>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</si>
  <si>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</si>
  <si>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</si>
  <si>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</si>
  <si>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</si>
  <si>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</si>
  <si>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</si>
  <si>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</si>
  <si>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</si>
  <si>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</si>
  <si>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</si>
  <si>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</si>
  <si>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</si>
  <si>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</si>
  <si>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</si>
  <si>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</si>
  <si>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</si>
  <si>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</si>
  <si>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</si>
  <si>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</si>
  <si>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</si>
  <si>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</si>
  <si>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</si>
  <si>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</si>
  <si>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</si>
  <si>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</si>
  <si>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</si>
  <si>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</si>
  <si>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</si>
  <si>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</si>
  <si>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</si>
  <si>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</si>
  <si>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</si>
  <si>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</si>
  <si>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</si>
  <si>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</si>
  <si>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</si>
  <si>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</si>
  <si>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</si>
  <si>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</si>
  <si>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</si>
  <si>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</si>
  <si>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</si>
  <si>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</si>
  <si>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</si>
  <si>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</si>
  <si>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</si>
  <si>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</si>
  <si>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</si>
  <si>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</si>
  <si>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</si>
  <si>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</si>
  <si>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</si>
  <si>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</si>
  <si>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</si>
  <si>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</si>
  <si>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</si>
  <si>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</si>
  <si>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</si>
  <si>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</si>
  <si>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</si>
  <si>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</si>
  <si>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</si>
  <si>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</si>
  <si>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</si>
  <si>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</si>
  <si>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</si>
  <si>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</si>
  <si>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</si>
  <si>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</si>
  <si>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</si>
  <si>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</si>
  <si>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</si>
  <si>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</si>
  <si>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</si>
  <si>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</si>
  <si>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</si>
  <si>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</si>
  <si>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</si>
  <si>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</si>
  <si>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</si>
  <si>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</si>
  <si>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</si>
  <si>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</si>
  <si>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</si>
  <si>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</si>
  <si>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</si>
  <si>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</si>
  <si>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</si>
  <si>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</si>
  <si>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</si>
  <si>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</si>
  <si>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</si>
  <si>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</si>
  <si>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</si>
  <si>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</si>
  <si>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</si>
  <si>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</si>
  <si>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</si>
  <si>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</si>
  <si>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</si>
  <si>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</si>
  <si>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</si>
  <si>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</si>
  <si>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</si>
  <si>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</si>
  <si>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</si>
  <si>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</si>
  <si>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</si>
  <si>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</si>
  <si>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</si>
  <si>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</si>
  <si>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</si>
  <si>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</si>
  <si>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</si>
  <si>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</si>
  <si>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</si>
  <si>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</si>
  <si>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</si>
  <si>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</si>
  <si>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</si>
  <si>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</si>
  <si>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</si>
  <si>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</si>
  <si>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</si>
  <si>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</si>
  <si>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</si>
  <si>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</si>
  <si>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</si>
  <si>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</si>
  <si>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</si>
  <si>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</si>
  <si>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</si>
  <si>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</si>
  <si>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</si>
  <si>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</si>
  <si>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</si>
  <si>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</si>
  <si>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</si>
  <si>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</si>
  <si>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</si>
  <si>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</si>
  <si>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</si>
  <si>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</si>
  <si>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</si>
  <si>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</si>
  <si>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</si>
  <si>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</si>
  <si>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</si>
  <si>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</si>
  <si>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</si>
  <si>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</si>
  <si>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</si>
  <si>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</si>
  <si>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</si>
  <si>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</si>
  <si>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</si>
  <si>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</si>
  <si>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</si>
  <si>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</si>
  <si>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</si>
  <si>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</si>
  <si>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</si>
  <si>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</si>
  <si>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</si>
  <si>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</si>
  <si>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</si>
  <si>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</si>
  <si>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</si>
  <si>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</si>
  <si>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</si>
  <si>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</si>
  <si>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</si>
  <si>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</si>
  <si>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</si>
  <si>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</si>
  <si>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</si>
  <si>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</si>
  <si>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</si>
  <si>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</si>
  <si>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</si>
  <si>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</si>
  <si>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</si>
  <si>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</si>
  <si>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</si>
  <si>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</si>
  <si>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</si>
  <si>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</si>
  <si>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</si>
  <si>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</si>
  <si>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</si>
  <si>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</si>
  <si>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</si>
  <si>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</si>
  <si>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</si>
  <si>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</si>
  <si>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</si>
  <si>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</si>
  <si>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</si>
  <si>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</si>
  <si>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</si>
  <si>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</si>
  <si>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</si>
  <si>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</si>
  <si>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</si>
  <si>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</si>
  <si>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</si>
  <si>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</si>
  <si>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</si>
  <si>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</si>
  <si>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</si>
  <si>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</si>
  <si>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</si>
  <si>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</si>
  <si>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</si>
  <si>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</si>
  <si>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</si>
  <si>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</si>
  <si>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</si>
  <si>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</si>
  <si>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</si>
  <si>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</si>
  <si>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</si>
  <si>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</si>
  <si>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</si>
  <si>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</si>
  <si>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</si>
  <si>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</si>
  <si>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</si>
  <si>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</si>
  <si>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</si>
  <si>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</si>
  <si>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</si>
  <si>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</si>
  <si>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</si>
  <si>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</si>
  <si>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</si>
  <si>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</si>
  <si>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</si>
  <si>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</si>
  <si>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</si>
  <si>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</si>
  <si>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</si>
  <si>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</si>
  <si>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</si>
  <si>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</si>
  <si>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</si>
  <si>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</si>
  <si>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</si>
  <si>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</si>
  <si>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</si>
  <si>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</si>
  <si>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</si>
  <si>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</si>
  <si>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</si>
  <si>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</si>
  <si>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</si>
  <si>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</si>
  <si>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</si>
  <si>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</si>
  <si>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</si>
  <si>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</si>
  <si>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</si>
  <si>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</si>
  <si>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</si>
  <si>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</si>
  <si>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</si>
  <si>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</si>
  <si>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</si>
  <si>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</si>
  <si>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</si>
  <si>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</si>
  <si>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</si>
  <si>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</si>
  <si>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</si>
  <si>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</si>
  <si>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</si>
  <si>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</si>
  <si>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</si>
  <si>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</si>
  <si>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</si>
  <si>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</si>
  <si>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</si>
  <si>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</si>
  <si>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</si>
  <si>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</si>
  <si>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</si>
  <si>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</si>
  <si>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</si>
  <si>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</si>
  <si>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</si>
  <si>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</si>
  <si>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</si>
  <si>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</si>
  <si>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</si>
  <si>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</si>
  <si>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</si>
  <si>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</si>
  <si>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</si>
  <si>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</si>
  <si>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</si>
  <si>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</si>
  <si>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</si>
  <si>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</si>
  <si>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</si>
  <si>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</si>
  <si>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</si>
  <si>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</si>
  <si>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</si>
  <si>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</si>
  <si>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</si>
  <si>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</si>
  <si>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</si>
  <si>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</si>
  <si>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</si>
  <si>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</si>
  <si>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</si>
  <si>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</si>
  <si>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</si>
  <si>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</si>
  <si>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</si>
  <si>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</si>
  <si>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</si>
  <si>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</si>
  <si>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</si>
  <si>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</si>
  <si>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</si>
  <si>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</si>
  <si>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</si>
  <si>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</si>
  <si>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</si>
  <si>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</si>
  <si>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</si>
  <si>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</si>
  <si>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</si>
  <si>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</si>
  <si>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</si>
  <si>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</si>
  <si>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</si>
  <si>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</si>
  <si>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</si>
  <si>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</si>
  <si>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</si>
  <si>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</si>
  <si>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</si>
  <si>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</si>
  <si>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</si>
  <si>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</si>
  <si>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</si>
  <si>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</si>
  <si>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</si>
  <si>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</si>
  <si>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</si>
  <si>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</si>
  <si>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</si>
  <si>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</si>
  <si>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</si>
  <si>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</si>
  <si>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</si>
  <si>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</si>
  <si>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</si>
  <si>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</si>
  <si>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</si>
  <si>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</si>
  <si>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</si>
  <si>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</si>
  <si>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</si>
  <si>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</si>
  <si>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</si>
  <si>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</si>
  <si>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</si>
  <si>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</si>
  <si>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</si>
  <si>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</si>
  <si>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</si>
  <si>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</si>
  <si>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</si>
  <si>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</si>
  <si>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</si>
  <si>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</si>
  <si>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</si>
  <si>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</si>
  <si>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</si>
  <si>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</si>
  <si>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</si>
  <si>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</si>
  <si>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</si>
  <si>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</si>
  <si>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</si>
  <si>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</si>
  <si>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</si>
  <si>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</si>
  <si>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</si>
  <si>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</si>
  <si>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</si>
  <si>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</si>
  <si>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</si>
  <si>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</si>
  <si>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</si>
  <si>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</si>
  <si>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</si>
  <si>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</si>
  <si>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</si>
  <si>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</si>
  <si>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</si>
  <si>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</si>
  <si>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</si>
  <si>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</si>
  <si>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</si>
  <si>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</si>
  <si>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</si>
  <si>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</si>
  <si>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</si>
  <si>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</si>
  <si>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</si>
  <si>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</si>
  <si>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</si>
  <si>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</si>
  <si>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</si>
  <si>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</si>
  <si>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</si>
  <si>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</si>
  <si>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</si>
  <si>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</si>
  <si>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</si>
  <si>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</si>
  <si>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</si>
  <si>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</si>
  <si>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</si>
  <si>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</si>
  <si>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</si>
  <si>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</si>
  <si>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</si>
  <si>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</si>
  <si>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</si>
  <si>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</si>
  <si>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</si>
  <si>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</si>
  <si>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</si>
  <si>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</si>
  <si>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</si>
  <si>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</si>
  <si>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</si>
  <si>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</si>
  <si>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</si>
  <si>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</si>
  <si>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</si>
  <si>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</si>
  <si>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</si>
  <si>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</si>
  <si>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</si>
  <si>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</si>
  <si>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</si>
  <si>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</si>
  <si>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</si>
  <si>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</si>
  <si>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</si>
  <si>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</si>
  <si>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</si>
  <si>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</si>
  <si>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</si>
  <si>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</si>
  <si>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</si>
  <si>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</si>
  <si>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</si>
  <si>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</si>
  <si>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</si>
  <si>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</si>
  <si>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</si>
  <si>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</si>
  <si>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</si>
  <si>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</si>
  <si>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</si>
  <si>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</si>
  <si>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</si>
  <si>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</si>
  <si>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</si>
  <si>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</si>
  <si>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</si>
  <si>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</si>
  <si>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</si>
  <si>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</si>
  <si>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</si>
  <si>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</si>
  <si>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</si>
  <si>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</si>
  <si>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</si>
  <si>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</si>
  <si>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</si>
  <si>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</si>
  <si>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</si>
  <si>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</si>
  <si>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</si>
  <si>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</si>
  <si>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</si>
  <si>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</si>
  <si>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</si>
  <si>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</si>
  <si>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</si>
  <si>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</si>
  <si>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</si>
  <si>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</si>
  <si>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</si>
  <si>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</si>
  <si>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</si>
  <si>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</si>
  <si>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</si>
  <si>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</si>
  <si>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</si>
  <si>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</si>
  <si>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</si>
  <si>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</si>
  <si>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</si>
  <si>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</si>
  <si>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</si>
  <si>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</si>
  <si>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</si>
  <si>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</si>
  <si>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</si>
  <si>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</si>
  <si>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</si>
  <si>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</si>
  <si>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</si>
  <si>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</si>
  <si>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</si>
  <si>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</si>
  <si>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</si>
  <si>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</si>
  <si>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</si>
  <si>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</si>
  <si>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</si>
  <si>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</si>
  <si>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</si>
  <si>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</si>
  <si>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</si>
  <si>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</si>
  <si>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</si>
  <si>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</si>
  <si>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</si>
  <si>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</si>
  <si>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</si>
  <si>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</si>
  <si>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</si>
  <si>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</si>
  <si>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</si>
  <si>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</si>
  <si>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</si>
  <si>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</si>
  <si>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</si>
  <si>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</si>
  <si>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</si>
  <si>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</si>
  <si>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</si>
  <si>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</si>
  <si>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</si>
  <si>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</si>
  <si>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</si>
  <si>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</si>
  <si>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</si>
  <si>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</si>
  <si>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</si>
  <si>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</si>
  <si>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</si>
  <si>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</si>
  <si>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</si>
  <si>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</si>
  <si>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</si>
  <si>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</si>
  <si>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</si>
  <si>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</si>
  <si>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</si>
  <si>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</si>
  <si>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</si>
  <si>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</si>
  <si>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</si>
  <si>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</si>
  <si>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</si>
  <si>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</si>
  <si>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</si>
  <si>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</si>
  <si>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</si>
  <si>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</si>
  <si>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</si>
  <si>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</si>
  <si>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</si>
  <si>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</si>
  <si>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</si>
  <si>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</si>
  <si>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</si>
  <si>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</si>
  <si>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</si>
  <si>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</si>
  <si>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</si>
  <si>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</si>
  <si>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</si>
  <si>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</si>
  <si>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</si>
  <si>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</si>
  <si>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</si>
  <si>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</si>
  <si>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</si>
  <si>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</si>
  <si>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</si>
  <si>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</si>
  <si>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</si>
  <si>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</si>
  <si>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</si>
  <si>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</si>
  <si>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</si>
  <si>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</si>
  <si>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</si>
  <si>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</si>
  <si>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</si>
  <si>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</si>
  <si>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</si>
  <si>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</si>
  <si>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</si>
  <si>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</si>
  <si>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</si>
  <si>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</si>
  <si>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</si>
  <si>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</si>
  <si>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</si>
  <si>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</si>
  <si>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</si>
  <si>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</si>
  <si>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</si>
  <si>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</si>
  <si>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</si>
  <si>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</si>
  <si>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</si>
  <si>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</si>
  <si>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</si>
  <si>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</si>
  <si>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</si>
  <si>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</si>
  <si>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</si>
  <si>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</si>
  <si>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</si>
  <si>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</si>
  <si>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</si>
  <si>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</si>
  <si>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</si>
  <si>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</si>
  <si>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</si>
  <si>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</si>
  <si>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</si>
  <si>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</si>
  <si>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</si>
  <si>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</si>
  <si>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</si>
  <si>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</si>
  <si>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</si>
  <si>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</si>
  <si>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</si>
  <si>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</si>
  <si>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</si>
  <si>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</si>
  <si>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</si>
  <si>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</si>
  <si>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</si>
  <si>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</si>
  <si>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</si>
  <si>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</si>
  <si>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</si>
  <si>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</si>
  <si>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</si>
  <si>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</si>
  <si>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</si>
  <si>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</si>
  <si>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</si>
  <si>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</si>
  <si>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</si>
  <si>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</si>
  <si>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</si>
  <si>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</si>
  <si>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</si>
  <si>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</si>
  <si>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</si>
  <si>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</si>
  <si>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</si>
  <si>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</si>
  <si>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</si>
  <si>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</si>
  <si>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</si>
  <si>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</si>
  <si>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</si>
  <si>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</si>
  <si>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</si>
  <si>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</si>
  <si>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</si>
  <si>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</si>
  <si>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</si>
  <si>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</si>
  <si>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</si>
  <si>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</si>
  <si>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</si>
  <si>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</si>
  <si>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</si>
  <si>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</si>
  <si>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</si>
  <si>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</si>
  <si>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</si>
  <si>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</si>
  <si>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</si>
  <si>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</si>
  <si>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</si>
  <si>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</si>
  <si>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</si>
  <si>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</si>
  <si>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</si>
  <si>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</si>
  <si>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</si>
  <si>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</si>
  <si>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</si>
  <si>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</si>
  <si>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</si>
  <si>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</si>
  <si>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</si>
  <si>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</si>
  <si>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</si>
  <si>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</si>
  <si>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</si>
  <si>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</si>
  <si>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</si>
  <si>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</si>
  <si>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</si>
  <si>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</si>
  <si>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</si>
  <si>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</si>
  <si>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</si>
  <si>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</si>
  <si>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</si>
  <si>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</si>
  <si>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</si>
  <si>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</si>
  <si>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</si>
  <si>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</si>
  <si>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</si>
  <si>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</si>
  <si>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</si>
  <si>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</si>
  <si>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</si>
  <si>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</si>
  <si>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</si>
  <si>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</si>
  <si>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</si>
  <si>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</si>
  <si>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</si>
  <si>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</si>
  <si>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</si>
  <si>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</si>
  <si>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</si>
  <si>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</si>
  <si>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</si>
  <si>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</si>
  <si>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</si>
  <si>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</si>
  <si>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</si>
  <si>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</si>
  <si>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</si>
  <si>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</si>
  <si>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</si>
  <si>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</si>
  <si>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</si>
  <si>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</si>
  <si>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</si>
  <si>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</si>
  <si>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</si>
  <si>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</si>
  <si>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</si>
  <si>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</si>
  <si>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</si>
  <si>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</si>
  <si>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</si>
  <si>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</si>
  <si>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</si>
  <si>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</si>
  <si>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</si>
  <si>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</si>
  <si>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</si>
  <si>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</si>
  <si>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</si>
  <si>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</si>
  <si>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</si>
  <si>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</si>
  <si>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</si>
  <si>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</si>
  <si>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</si>
  <si>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</si>
  <si>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</si>
  <si>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</si>
  <si>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</si>
  <si>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</si>
  <si>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</si>
  <si>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</si>
  <si>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</si>
  <si>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</si>
  <si>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</si>
  <si>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</si>
  <si>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</si>
  <si>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</si>
  <si>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</si>
  <si>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</si>
  <si>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</si>
  <si>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</si>
  <si>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</si>
  <si>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</si>
  <si>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</si>
  <si>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</si>
  <si>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</si>
  <si>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</si>
  <si>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</si>
  <si>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</si>
  <si>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</si>
  <si>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</si>
  <si>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</si>
  <si>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</si>
  <si>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</si>
  <si>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</si>
  <si>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</si>
  <si>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</si>
  <si>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</si>
  <si>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</si>
  <si>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</si>
  <si>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</si>
  <si>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</si>
  <si>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</si>
  <si>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</si>
  <si>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</si>
  <si>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</si>
  <si>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</si>
  <si>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</si>
  <si>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</si>
  <si>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</si>
  <si>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</si>
  <si>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</si>
  <si>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</si>
  <si>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</si>
  <si>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</si>
  <si>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</si>
  <si>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</si>
  <si>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</si>
  <si>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</si>
  <si>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</si>
  <si>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</si>
  <si>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</si>
  <si>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</si>
  <si>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</si>
  <si>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</si>
  <si>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</si>
  <si>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</si>
  <si>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</si>
  <si>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</si>
  <si>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</si>
  <si>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</si>
  <si>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</si>
  <si>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</si>
  <si>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</si>
  <si>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</si>
  <si>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</si>
  <si>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</si>
  <si>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</si>
  <si>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</si>
  <si>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</si>
  <si>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</si>
  <si>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</si>
  <si>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</si>
  <si>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</si>
  <si>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</si>
  <si>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</si>
  <si>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</si>
  <si>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</si>
  <si>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</si>
  <si>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</si>
  <si>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</si>
  <si>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</si>
  <si>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</si>
  <si>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</si>
  <si>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</si>
  <si>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</si>
  <si>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</si>
  <si>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</si>
  <si>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</si>
  <si>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</si>
  <si>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</si>
  <si>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</si>
  <si>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</si>
  <si>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</si>
  <si>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</si>
  <si>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</si>
  <si>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</si>
  <si>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</si>
  <si>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</si>
  <si>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</si>
  <si>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</si>
  <si>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</si>
  <si>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</si>
  <si>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</si>
  <si>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</si>
  <si>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</si>
  <si>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</si>
  <si>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</si>
  <si>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</si>
  <si>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</si>
  <si>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</si>
  <si>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</si>
  <si>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</si>
  <si>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</si>
  <si>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</si>
  <si>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</si>
  <si>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</si>
  <si>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</si>
  <si>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</si>
  <si>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</si>
  <si>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</si>
  <si>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</si>
  <si>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</si>
  <si>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</si>
  <si>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</si>
  <si>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</si>
  <si>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</si>
  <si>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</si>
  <si>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</si>
  <si>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</si>
  <si>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</si>
  <si>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</si>
  <si>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</si>
  <si>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</si>
  <si>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</si>
  <si>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</si>
  <si>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</si>
  <si>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</si>
  <si>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</si>
  <si>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</si>
  <si>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</si>
  <si>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</si>
  <si>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</si>
  <si>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</si>
  <si>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</si>
  <si>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</si>
  <si>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</si>
  <si>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</si>
  <si>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</si>
  <si>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</si>
  <si>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</si>
  <si>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</si>
  <si>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</si>
  <si>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</si>
  <si>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</si>
  <si>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</si>
  <si>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</si>
  <si>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</si>
  <si>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</si>
  <si>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</si>
  <si>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</si>
  <si>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</si>
  <si>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</si>
  <si>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</si>
  <si>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</si>
  <si>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</si>
  <si>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</si>
  <si>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</si>
  <si>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</si>
  <si>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</si>
  <si>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</si>
  <si>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</si>
  <si>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</si>
  <si>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</si>
  <si>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</si>
  <si>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</si>
  <si>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</si>
  <si>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</si>
  <si>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</si>
  <si>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</si>
  <si>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</si>
  <si>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</si>
  <si>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</si>
  <si>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</si>
  <si>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</si>
  <si>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</si>
  <si>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</si>
  <si>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</si>
  <si>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</si>
  <si>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</si>
  <si>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</si>
  <si>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</si>
  <si>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</si>
  <si>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</si>
  <si>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</si>
  <si>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</si>
  <si>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</si>
  <si>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</si>
  <si>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</si>
  <si>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</si>
  <si>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</si>
  <si>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</si>
  <si>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</si>
  <si>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</si>
  <si>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</si>
  <si>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</si>
  <si>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</si>
  <si>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</si>
  <si>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</si>
  <si>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</si>
  <si>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</si>
  <si>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</si>
  <si>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</si>
  <si>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</si>
  <si>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</si>
  <si>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</si>
  <si>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</si>
  <si>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</si>
  <si>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</si>
  <si>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</si>
  <si>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</si>
  <si>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</si>
  <si>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</si>
  <si>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</si>
  <si>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</si>
  <si>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</si>
  <si>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</si>
  <si>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</si>
  <si>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</si>
  <si>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</si>
  <si>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</si>
  <si>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</si>
  <si>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</si>
  <si>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</si>
  <si>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</si>
  <si>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</si>
  <si>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</si>
  <si>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</si>
  <si>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</si>
  <si>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</si>
  <si>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</si>
  <si>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</si>
  <si>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</si>
  <si>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</si>
  <si>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</si>
  <si>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</si>
  <si>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</si>
  <si>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</si>
  <si>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</si>
  <si>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</si>
  <si>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</si>
  <si>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</si>
  <si>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</si>
  <si>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</si>
  <si>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</si>
  <si>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</si>
  <si>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</si>
  <si>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</si>
  <si>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</si>
  <si>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</si>
  <si>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</si>
  <si>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</si>
  <si>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</si>
  <si>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</si>
  <si>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</si>
  <si>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</si>
  <si>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</si>
  <si>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</si>
  <si>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</si>
  <si>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</si>
  <si>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</si>
  <si>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</si>
  <si>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</si>
  <si>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</si>
  <si>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</si>
  <si>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</si>
  <si>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</si>
  <si>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</si>
  <si>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</si>
  <si>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</si>
  <si>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</si>
  <si>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</si>
  <si>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</si>
  <si>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</si>
  <si>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</si>
  <si>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</si>
  <si>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</si>
  <si>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</si>
  <si>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</si>
  <si>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</si>
  <si>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</si>
  <si>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</si>
  <si>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</si>
  <si>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</si>
  <si>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</si>
  <si>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</si>
  <si>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</si>
  <si>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</si>
  <si>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</si>
  <si>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</si>
  <si>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</si>
  <si>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</si>
  <si>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</si>
  <si>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</si>
  <si>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</si>
  <si>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</si>
  <si>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</si>
  <si>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</si>
  <si>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</si>
  <si>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</si>
  <si>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</si>
  <si>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</si>
  <si>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</si>
  <si>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</si>
  <si>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</si>
  <si>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</si>
  <si>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</si>
  <si>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</si>
  <si>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</si>
  <si>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</si>
  <si>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</si>
  <si>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</si>
  <si>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</si>
  <si>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</si>
  <si>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</si>
  <si>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</si>
  <si>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</si>
  <si>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</si>
  <si>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</si>
  <si>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</si>
  <si>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</si>
  <si>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</si>
  <si>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</si>
  <si>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</si>
  <si>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</si>
  <si>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</si>
  <si>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</si>
  <si>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</si>
  <si>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</si>
  <si>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</si>
  <si>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</si>
  <si>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</si>
  <si>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</si>
  <si>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</si>
  <si>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</si>
  <si>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</si>
  <si>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</si>
  <si>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</si>
  <si>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</si>
  <si>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</si>
  <si>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</si>
  <si>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</si>
  <si>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</si>
  <si>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</si>
  <si>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</si>
  <si>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</si>
  <si>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</si>
  <si>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</si>
  <si>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</si>
  <si>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</si>
  <si>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</si>
  <si>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</si>
  <si>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</si>
  <si>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</si>
  <si>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</si>
  <si>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</si>
  <si>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</si>
  <si>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</si>
  <si>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</si>
  <si>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</si>
  <si>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</si>
  <si>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</si>
  <si>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</si>
  <si>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</si>
  <si>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</si>
  <si>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</si>
  <si>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</si>
  <si>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</si>
  <si>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</si>
  <si>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</si>
  <si>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</si>
  <si>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</si>
  <si>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</si>
  <si>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</si>
  <si>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</si>
  <si>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</si>
  <si>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</si>
  <si>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</si>
  <si>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</si>
  <si>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</si>
  <si>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</si>
  <si>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</si>
  <si>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</si>
  <si>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</si>
  <si>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</si>
  <si>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</si>
  <si>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</si>
  <si>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</si>
  <si>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</si>
  <si>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</si>
  <si>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</si>
  <si>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</si>
  <si>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</si>
  <si>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</si>
  <si>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</si>
  <si>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</si>
  <si>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</si>
  <si>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</si>
  <si>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</si>
  <si>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</si>
  <si>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</si>
  <si>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</si>
  <si>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</si>
  <si>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</si>
  <si>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</si>
  <si>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</si>
  <si>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</si>
  <si>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</si>
  <si>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</si>
  <si>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</si>
  <si>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</si>
  <si>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</si>
  <si>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</si>
  <si>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</si>
  <si>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</si>
  <si>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</si>
  <si>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</si>
  <si>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</si>
  <si>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</si>
  <si>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</si>
  <si>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</si>
  <si>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</si>
  <si>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</si>
  <si>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</si>
  <si>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</si>
  <si>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</si>
  <si>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</si>
  <si>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</si>
  <si>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</si>
  <si>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</si>
  <si>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</si>
  <si>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</si>
  <si>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</si>
  <si>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</si>
  <si>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</si>
  <si>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</si>
  <si>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</si>
  <si>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</si>
  <si>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</si>
  <si>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</si>
  <si>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</si>
  <si>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</si>
  <si>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</si>
  <si>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</si>
  <si>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</si>
  <si>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</si>
  <si>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</si>
  <si>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</si>
  <si>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</si>
  <si>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</si>
  <si>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</si>
  <si>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</si>
  <si>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</si>
  <si>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</si>
  <si>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</si>
  <si>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</si>
  <si>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</si>
  <si>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</si>
  <si>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</si>
  <si>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</si>
  <si>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</si>
  <si>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</si>
  <si>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</si>
  <si>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</si>
  <si>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</si>
  <si>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</si>
  <si>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</si>
  <si>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</si>
  <si>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</si>
  <si>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</si>
  <si>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</si>
  <si>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</si>
  <si>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</si>
  <si>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</si>
  <si>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</si>
  <si>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</si>
  <si>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</si>
  <si>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</si>
  <si>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</si>
  <si>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</si>
  <si>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</si>
  <si>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</si>
  <si>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</si>
  <si>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</si>
  <si>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</si>
  <si>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</si>
  <si>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</si>
  <si>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</si>
  <si>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</si>
  <si>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</si>
  <si>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</si>
  <si>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</si>
  <si>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</si>
  <si>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</si>
  <si>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</si>
  <si>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</si>
  <si>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</si>
  <si>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</si>
  <si>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</si>
  <si>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</si>
  <si>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</si>
  <si>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</si>
  <si>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</si>
  <si>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</si>
  <si>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</si>
  <si>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</si>
  <si>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</si>
  <si>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</si>
  <si>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</si>
  <si>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</si>
  <si>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</si>
  <si>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</si>
  <si>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</si>
  <si>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</si>
  <si>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</si>
  <si>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</si>
  <si>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</si>
  <si>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</si>
  <si>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</si>
  <si>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</si>
  <si>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</si>
  <si>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</si>
  <si>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</si>
  <si>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</si>
  <si>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</si>
  <si>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</si>
  <si>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</si>
  <si>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</si>
  <si>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</si>
  <si>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</si>
  <si>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</si>
  <si>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</si>
  <si>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</si>
  <si>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</si>
  <si>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</si>
  <si>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</si>
  <si>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</si>
  <si>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</si>
  <si>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</si>
  <si>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</si>
  <si>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</si>
  <si>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</si>
  <si>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</si>
  <si>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</si>
  <si>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</si>
  <si>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</si>
  <si>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</si>
  <si>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</si>
  <si>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</si>
  <si>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</si>
  <si>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</si>
  <si>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</si>
  <si>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</si>
  <si>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</si>
  <si>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</si>
  <si>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</si>
  <si>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</si>
  <si>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</si>
  <si>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</si>
  <si>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</si>
  <si>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</si>
  <si>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</si>
  <si>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</si>
  <si>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</si>
  <si>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</si>
  <si>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</si>
  <si>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</si>
  <si>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</si>
  <si>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</si>
  <si>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</si>
  <si>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</si>
  <si>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</si>
  <si>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</si>
  <si>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</si>
  <si>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</si>
  <si>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</si>
  <si>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</si>
  <si>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</si>
  <si>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</si>
  <si>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</si>
  <si>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</si>
  <si>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</si>
  <si>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</si>
  <si>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</si>
  <si>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</si>
  <si>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</si>
  <si>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</si>
  <si>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</si>
  <si>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</si>
  <si>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</si>
  <si>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</si>
  <si>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</si>
  <si>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</si>
  <si>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</si>
  <si>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</si>
  <si>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</si>
  <si>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</si>
  <si>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</si>
  <si>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</si>
  <si>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</si>
  <si>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</si>
  <si>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</si>
  <si>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</si>
  <si>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</si>
  <si>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</si>
  <si>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</si>
  <si>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</si>
  <si>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</si>
  <si>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</si>
  <si>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</si>
  <si>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</si>
  <si>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</si>
  <si>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</si>
  <si>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</si>
  <si>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</si>
  <si>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</si>
  <si>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</si>
  <si>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</si>
  <si>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</si>
  <si>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</si>
  <si>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</si>
  <si>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</si>
  <si>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</si>
  <si>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</si>
  <si>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</si>
  <si>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</si>
  <si>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</si>
  <si>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</si>
  <si>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</si>
  <si>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</si>
  <si>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</si>
  <si>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</si>
  <si>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</si>
  <si>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</si>
  <si>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</si>
  <si>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</si>
  <si>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</si>
  <si>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</si>
  <si>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</si>
  <si>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</si>
  <si>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</si>
  <si>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</si>
  <si>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</si>
  <si>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</si>
  <si>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</si>
  <si>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</si>
  <si>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</si>
  <si>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</si>
  <si>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</si>
  <si>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</si>
  <si>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</si>
  <si>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</si>
  <si>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</si>
  <si>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</si>
  <si>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</si>
  <si>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</si>
  <si>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</si>
  <si>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</si>
  <si>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</si>
  <si>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</si>
  <si>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</si>
  <si>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</si>
  <si>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</si>
  <si>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</si>
  <si>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</si>
  <si>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</si>
  <si>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</si>
  <si>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</si>
  <si>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</si>
  <si>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</si>
  <si>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</si>
  <si>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</si>
  <si>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</si>
  <si>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</si>
  <si>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</si>
  <si>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</si>
  <si>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</si>
  <si>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</si>
  <si>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</si>
  <si>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</si>
  <si>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</si>
  <si>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</si>
  <si>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</si>
  <si>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</si>
  <si>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</si>
  <si>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</si>
  <si>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</si>
  <si>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</si>
  <si>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</si>
  <si>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</si>
  <si>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</si>
  <si>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</si>
  <si>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</si>
  <si>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</si>
  <si>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</si>
  <si>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</si>
  <si>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</si>
  <si>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</si>
  <si>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</si>
  <si>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</si>
  <si>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</si>
  <si>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</si>
  <si>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</si>
  <si>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</si>
  <si>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</si>
  <si>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</si>
  <si>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</si>
  <si>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</si>
  <si>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</si>
  <si>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</si>
  <si>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</si>
  <si>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</si>
  <si>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</si>
  <si>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</si>
  <si>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</si>
  <si>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</si>
  <si>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</si>
  <si>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</si>
  <si>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</si>
  <si>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</si>
  <si>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</si>
  <si>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</si>
  <si>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</si>
  <si>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</si>
  <si>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</si>
  <si>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</si>
  <si>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</si>
  <si>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</si>
  <si>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</si>
  <si>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</si>
  <si>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</si>
  <si>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</si>
  <si>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</si>
  <si>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</si>
  <si>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</si>
  <si>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</si>
  <si>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</si>
  <si>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</si>
  <si>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</si>
  <si>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</si>
  <si>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</si>
  <si>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</si>
  <si>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</si>
  <si>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</si>
  <si>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</si>
  <si>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</si>
  <si>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</si>
  <si>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</si>
  <si>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</si>
  <si>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</si>
  <si>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</si>
  <si>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</si>
  <si>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</si>
  <si>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</si>
  <si>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</si>
  <si>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</si>
  <si>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</si>
  <si>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</si>
  <si>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</si>
  <si>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</si>
  <si>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</si>
  <si>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</si>
  <si>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</si>
  <si>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</si>
  <si>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</si>
  <si>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</si>
  <si>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</si>
  <si>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</si>
  <si>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</si>
  <si>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</si>
  <si>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</si>
  <si>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</si>
  <si>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</si>
  <si>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</si>
  <si>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</si>
  <si>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</si>
  <si>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</si>
  <si>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</si>
  <si>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</si>
  <si>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</si>
  <si>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</si>
  <si>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</si>
  <si>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</si>
  <si>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</si>
  <si>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</si>
  <si>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</si>
  <si>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</si>
  <si>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</si>
  <si>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</si>
  <si>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</si>
  <si>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</si>
  <si>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</si>
  <si>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</si>
  <si>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</si>
  <si>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</si>
  <si>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</si>
  <si>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</si>
  <si>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</si>
  <si>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</si>
  <si>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</si>
  <si>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</si>
  <si>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</si>
  <si>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</si>
  <si>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</si>
  <si>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</si>
  <si>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</si>
  <si>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</si>
  <si>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</si>
  <si>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</si>
  <si>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</si>
  <si>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</si>
  <si>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</si>
  <si>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</si>
  <si>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</si>
  <si>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</si>
  <si>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</si>
  <si>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</si>
  <si>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</si>
  <si>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</si>
  <si>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</si>
  <si>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</si>
  <si>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</si>
  <si>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</si>
  <si>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</si>
  <si>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</si>
  <si>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</si>
  <si>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</si>
  <si>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</si>
  <si>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</si>
  <si>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</si>
  <si>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</si>
  <si>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</si>
  <si>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</si>
  <si>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</si>
  <si>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</si>
  <si>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</si>
  <si>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</si>
  <si>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</si>
  <si>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</si>
  <si>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</si>
  <si>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</si>
  <si>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</si>
  <si>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</si>
  <si>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</si>
  <si>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</si>
  <si>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</si>
  <si>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</si>
  <si>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</si>
  <si>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</si>
  <si>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</si>
  <si>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</si>
  <si>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</si>
  <si>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</si>
  <si>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</si>
  <si>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</si>
  <si>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</si>
  <si>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</si>
  <si>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</si>
  <si>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</si>
  <si>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</si>
  <si>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</si>
  <si>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</si>
  <si>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</si>
  <si>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</si>
  <si>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</si>
  <si>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</si>
  <si>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</si>
  <si>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</si>
  <si>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</si>
  <si>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</si>
  <si>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</si>
  <si>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</si>
  <si>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</si>
  <si>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</si>
  <si>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</si>
  <si>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</si>
  <si>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</si>
  <si>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</si>
  <si>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</si>
  <si>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</si>
  <si>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</si>
  <si>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</si>
  <si>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</si>
  <si>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</si>
  <si>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</si>
  <si>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</si>
  <si>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</si>
  <si>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</si>
  <si>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</si>
  <si>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</si>
  <si>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</si>
  <si>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</si>
  <si>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</si>
  <si>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</si>
  <si>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</si>
  <si>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</si>
  <si>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</si>
  <si>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</si>
  <si>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</si>
  <si>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</si>
  <si>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</si>
  <si>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</si>
  <si>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</si>
  <si>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</si>
  <si>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</si>
  <si>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</si>
  <si>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</si>
  <si>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</si>
  <si>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</si>
  <si>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</si>
  <si>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</si>
  <si>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</si>
  <si>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</si>
  <si>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</si>
  <si>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</si>
  <si>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</si>
  <si>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</si>
  <si>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</si>
  <si>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</si>
  <si>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</si>
  <si>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</si>
  <si>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</si>
  <si>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</si>
  <si>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</si>
  <si>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</si>
  <si>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</si>
  <si>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</si>
  <si>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</si>
  <si>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</si>
  <si>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</si>
  <si>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</si>
  <si>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</si>
  <si>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</si>
  <si>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</si>
  <si>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</si>
  <si>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</si>
  <si>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</si>
  <si>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</si>
  <si>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</si>
  <si>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</si>
  <si>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</si>
  <si>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</si>
  <si>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</si>
  <si>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</si>
  <si>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</si>
  <si>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</si>
  <si>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</si>
  <si>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</si>
  <si>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</si>
  <si>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</si>
  <si>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</si>
  <si>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</si>
  <si>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</si>
  <si>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</si>
  <si>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</si>
  <si>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</si>
  <si>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</si>
  <si>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</si>
  <si>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</si>
  <si>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</si>
  <si>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</si>
  <si>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</si>
  <si>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</si>
  <si>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</si>
  <si>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</si>
  <si>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</si>
  <si>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</si>
  <si>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</si>
  <si>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</si>
  <si>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</si>
  <si>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</si>
  <si>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</si>
  <si>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</si>
  <si>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</si>
  <si>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</si>
  <si>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</si>
  <si>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</si>
  <si>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</si>
  <si>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</si>
  <si>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</si>
  <si>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</si>
  <si>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</si>
  <si>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</si>
  <si>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</si>
  <si>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</si>
  <si>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</si>
  <si>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</si>
  <si>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</si>
  <si>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</si>
  <si>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</si>
  <si>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</si>
  <si>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</si>
  <si>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</si>
  <si>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</si>
  <si>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</si>
  <si>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</si>
  <si>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</si>
  <si>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</si>
  <si>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</si>
  <si>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</si>
  <si>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</si>
  <si>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</si>
  <si>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</si>
  <si>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</si>
  <si>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</si>
  <si>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</si>
  <si>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</si>
  <si>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</si>
  <si>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</si>
  <si>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</si>
  <si>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</si>
  <si>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</si>
  <si>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</si>
  <si>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</si>
  <si>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</si>
  <si>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</si>
  <si>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</si>
  <si>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</si>
  <si>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</si>
  <si>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</si>
  <si>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</si>
  <si>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</si>
  <si>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</si>
  <si>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</si>
  <si>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</si>
  <si>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</si>
  <si>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</si>
  <si>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</si>
  <si>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</si>
  <si>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</si>
  <si>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</si>
  <si>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</si>
  <si>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</si>
  <si>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</si>
  <si>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</si>
  <si>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</si>
  <si>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</si>
  <si>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</si>
  <si>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</si>
  <si>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</si>
  <si>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</si>
  <si>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</si>
  <si>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</si>
  <si>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</si>
  <si>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</si>
  <si>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</si>
  <si>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</si>
  <si>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</si>
  <si>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</si>
  <si>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</si>
  <si>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</si>
  <si>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</si>
  <si>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</si>
  <si>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</si>
  <si>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</si>
  <si>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</si>
  <si>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</si>
  <si>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</si>
  <si>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</si>
  <si>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</si>
  <si>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</si>
  <si>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</si>
  <si>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</si>
  <si>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</si>
  <si>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</si>
  <si>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</si>
  <si>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</si>
  <si>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</si>
  <si>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</si>
  <si>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</si>
  <si>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</si>
  <si>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</si>
  <si>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</si>
  <si>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</si>
  <si>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</si>
  <si>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</si>
  <si>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</si>
  <si>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</si>
  <si>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</si>
  <si>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</si>
  <si>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</si>
  <si>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</si>
  <si>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</si>
  <si>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</si>
  <si>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</si>
  <si>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</si>
  <si>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</si>
  <si>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</si>
  <si>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</si>
  <si>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</si>
  <si>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</si>
  <si>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</si>
  <si>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</si>
  <si>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</si>
  <si>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</si>
  <si>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</si>
  <si>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</si>
  <si>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</si>
  <si>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</si>
  <si>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</si>
  <si>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</si>
  <si>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</si>
  <si>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</si>
  <si>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</si>
  <si>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</si>
  <si>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</si>
  <si>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</si>
  <si>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</si>
  <si>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</si>
  <si>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</si>
  <si>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</si>
  <si>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</si>
  <si>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</si>
  <si>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</si>
  <si>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</si>
  <si>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</si>
  <si>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</si>
  <si>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</si>
  <si>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</si>
  <si>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</si>
  <si>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</si>
  <si>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</si>
  <si>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</si>
  <si>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</si>
  <si>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</si>
  <si>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</si>
  <si>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</si>
  <si>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</si>
  <si>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</si>
  <si>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</si>
  <si>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</si>
  <si>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</si>
  <si>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</si>
  <si>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</si>
  <si>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</si>
  <si>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</si>
  <si>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</si>
  <si>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</si>
  <si>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</si>
  <si>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</si>
  <si>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</si>
  <si>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</si>
  <si>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</si>
  <si>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</si>
  <si>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</si>
  <si>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</si>
  <si>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</si>
  <si>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</si>
  <si>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</si>
  <si>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</si>
  <si>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</si>
  <si>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</si>
  <si>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</si>
  <si>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</si>
  <si>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</si>
  <si>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</si>
  <si>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</si>
  <si>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</si>
  <si>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</si>
  <si>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</si>
  <si>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</si>
  <si>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</si>
  <si>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</si>
  <si>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</si>
  <si>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</si>
  <si>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</si>
  <si>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</si>
  <si>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</si>
  <si>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</si>
  <si>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</si>
  <si>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</si>
  <si>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</si>
  <si>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</si>
  <si>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</si>
  <si>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</si>
  <si>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</si>
  <si>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</si>
  <si>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</si>
  <si>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</si>
  <si>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</si>
  <si>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</si>
  <si>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</si>
  <si>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</si>
  <si>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</si>
  <si>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</si>
  <si>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</si>
  <si>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</si>
  <si>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</si>
  <si>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</si>
  <si>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</si>
  <si>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</si>
  <si>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</si>
  <si>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</si>
  <si>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</si>
  <si>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</si>
  <si>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</si>
  <si>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</si>
  <si>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</si>
  <si>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</si>
  <si>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</si>
  <si>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</si>
  <si>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</si>
  <si>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</si>
  <si>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</si>
  <si>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</si>
  <si>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</si>
  <si>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</si>
  <si>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</si>
  <si>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</si>
  <si>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</si>
  <si>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</si>
  <si>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</si>
  <si>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</si>
  <si>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</si>
  <si>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</si>
  <si>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</si>
  <si>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</si>
  <si>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</si>
  <si>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</si>
  <si>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</si>
  <si>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</si>
  <si>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</si>
  <si>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</si>
  <si>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</si>
  <si>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</si>
  <si>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</si>
  <si>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</si>
  <si>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</si>
  <si>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</si>
  <si>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</si>
  <si>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</si>
  <si>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</si>
  <si>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</si>
  <si>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</si>
  <si>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</si>
  <si>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</si>
  <si>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</si>
  <si>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</si>
  <si>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</si>
  <si>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</si>
  <si>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</si>
  <si>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</si>
  <si>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</si>
  <si>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</si>
  <si>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</si>
  <si>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</si>
  <si>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</si>
  <si>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</si>
  <si>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</si>
  <si>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</si>
  <si>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</si>
  <si>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</si>
  <si>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</si>
  <si>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</si>
  <si>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</si>
  <si>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</si>
  <si>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</si>
  <si>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</si>
  <si>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</si>
  <si>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</si>
  <si>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</si>
  <si>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</si>
  <si>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</si>
  <si>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</si>
  <si>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</si>
  <si>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</si>
  <si>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</si>
  <si>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</si>
  <si>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</si>
  <si>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</si>
  <si>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</si>
  <si>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</si>
  <si>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</si>
  <si>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</si>
  <si>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</si>
  <si>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</si>
  <si>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</si>
  <si>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</si>
  <si>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</si>
  <si>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</si>
  <si>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</si>
  <si>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</si>
  <si>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</si>
  <si>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</si>
  <si>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</si>
  <si>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</si>
  <si>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</si>
  <si>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</si>
  <si>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</si>
  <si>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</si>
  <si>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</si>
  <si>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</si>
  <si>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</si>
  <si>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</si>
  <si>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</si>
  <si>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</si>
  <si>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</si>
  <si>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</si>
  <si>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</si>
  <si>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</si>
  <si>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</si>
  <si>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</si>
  <si>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</si>
  <si>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</si>
  <si>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</si>
  <si>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</si>
  <si>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</si>
  <si>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</si>
  <si>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</si>
  <si>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</si>
  <si>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</si>
  <si>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</si>
  <si>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</si>
  <si>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</si>
  <si>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</si>
  <si>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</si>
  <si>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</si>
  <si>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</si>
  <si>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</si>
  <si>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</si>
  <si>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</si>
  <si>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</si>
  <si>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</si>
  <si>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</si>
  <si>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</si>
  <si>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</si>
  <si>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</si>
  <si>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</si>
  <si>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</si>
  <si>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</si>
  <si>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</si>
  <si>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</si>
  <si>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</si>
  <si>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</si>
  <si>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</si>
  <si>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</si>
  <si>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</si>
  <si>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</si>
  <si>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</si>
  <si>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</si>
  <si>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</si>
  <si>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</si>
  <si>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</si>
  <si>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</si>
  <si>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</si>
  <si>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</si>
  <si>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</si>
  <si>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</si>
  <si>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</si>
  <si>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</si>
  <si>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</si>
  <si>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</si>
  <si>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</si>
  <si>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</si>
  <si>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</si>
  <si>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</si>
  <si>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</si>
  <si>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</si>
  <si>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</si>
  <si>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</si>
  <si>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</si>
  <si>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</si>
  <si>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</si>
  <si>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</si>
  <si>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</si>
  <si>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</si>
  <si>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</si>
  <si>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</si>
  <si>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</si>
  <si>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</si>
  <si>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</si>
  <si>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</si>
  <si>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</si>
  <si>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</si>
  <si>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</si>
  <si>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</si>
  <si>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</si>
  <si>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</si>
  <si>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</si>
  <si>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</si>
  <si>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</si>
  <si>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</si>
  <si>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</si>
  <si>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</si>
  <si>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</si>
  <si>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</si>
  <si>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</si>
  <si>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</si>
  <si>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</si>
  <si>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</si>
  <si>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</si>
  <si>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</si>
  <si>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</si>
  <si>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</si>
  <si>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</si>
  <si>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</si>
  <si>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</si>
  <si>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</si>
  <si>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</si>
  <si>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</si>
  <si>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</si>
  <si>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</si>
  <si>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</si>
  <si>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</si>
  <si>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</si>
  <si>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</si>
  <si>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</si>
  <si>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</si>
  <si>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</si>
  <si>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</si>
  <si>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</si>
  <si>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</si>
  <si>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</si>
  <si>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</si>
  <si>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</si>
  <si>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</si>
  <si>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</si>
  <si>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</si>
  <si>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</si>
  <si>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</si>
  <si>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</si>
  <si>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</si>
  <si>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</si>
  <si>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</si>
  <si>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</si>
  <si>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</si>
  <si>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</si>
  <si>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</si>
  <si>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</si>
  <si>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</si>
  <si>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</si>
  <si>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</si>
  <si>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</si>
  <si>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</si>
  <si>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</si>
  <si>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</si>
  <si>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</si>
  <si>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</si>
  <si>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</si>
  <si>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</si>
  <si>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</si>
  <si>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</si>
  <si>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</si>
  <si>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</si>
  <si>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</si>
  <si>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</si>
  <si>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</si>
  <si>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</si>
  <si>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</si>
  <si>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</si>
  <si>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</si>
  <si>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</si>
  <si>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</si>
  <si>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</si>
  <si>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</si>
  <si>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</si>
  <si>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</si>
  <si>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</si>
  <si>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</si>
  <si>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</si>
  <si>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</si>
  <si>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</si>
  <si>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</si>
  <si>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</si>
  <si>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</si>
  <si>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</si>
  <si>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</si>
  <si>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</si>
  <si>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</si>
  <si>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</si>
  <si>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</si>
  <si>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</si>
  <si>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</si>
  <si>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</si>
  <si>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</si>
  <si>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</si>
  <si>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</si>
  <si>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</si>
  <si>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</si>
  <si>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</si>
  <si>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</si>
  <si>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</si>
  <si>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</si>
  <si>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</si>
  <si>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</si>
  <si>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</si>
  <si>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</si>
  <si>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</si>
  <si>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</si>
  <si>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</si>
  <si>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</si>
  <si>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</si>
  <si>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</si>
  <si>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</si>
  <si>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</si>
  <si>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</si>
  <si>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</si>
  <si>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</si>
  <si>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</si>
  <si>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</si>
  <si>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</si>
  <si>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</si>
  <si>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</si>
  <si>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</si>
  <si>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</si>
  <si>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</si>
  <si>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</si>
  <si>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</si>
  <si>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</si>
  <si>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</si>
  <si>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</si>
  <si>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</si>
  <si>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</si>
  <si>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</si>
  <si>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</si>
  <si>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</si>
  <si>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</si>
  <si>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</si>
  <si>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</si>
  <si>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</si>
  <si>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</si>
  <si>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</si>
  <si>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</si>
  <si>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</si>
  <si>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</si>
  <si>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</si>
  <si>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</si>
  <si>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</si>
  <si>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</si>
  <si>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</si>
  <si>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</si>
  <si>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</si>
  <si>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</si>
  <si>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</si>
  <si>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</si>
  <si>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</si>
  <si>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</si>
  <si>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</si>
  <si>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</si>
  <si>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</si>
  <si>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</si>
  <si>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</si>
  <si>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</si>
  <si>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</si>
  <si>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</si>
  <si>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</si>
  <si>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</si>
  <si>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</si>
  <si>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</si>
  <si>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</si>
  <si>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</si>
  <si>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</si>
  <si>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</si>
  <si>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</si>
  <si>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</si>
  <si>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</si>
  <si>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</si>
  <si>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</si>
  <si>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</si>
  <si>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</si>
  <si>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</si>
  <si>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</si>
  <si>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</si>
  <si>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</si>
  <si>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</si>
  <si>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</si>
  <si>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</si>
  <si>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</si>
  <si>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</si>
  <si>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</si>
  <si>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</si>
  <si>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</si>
  <si>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</si>
  <si>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</si>
  <si>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</si>
  <si>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</si>
  <si>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</si>
  <si>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</si>
  <si>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</si>
  <si>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</si>
  <si>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</si>
  <si>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</si>
  <si>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</si>
  <si>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</si>
  <si>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</si>
  <si>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</si>
  <si>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</si>
  <si>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</si>
  <si>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</si>
  <si>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</si>
  <si>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</si>
  <si>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</si>
  <si>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</si>
  <si>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</si>
  <si>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</si>
  <si>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</si>
  <si>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</si>
  <si>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</si>
  <si>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</si>
  <si>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</si>
  <si>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</si>
  <si>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</si>
  <si>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</si>
  <si>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</si>
  <si>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</si>
  <si>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</si>
  <si>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</si>
  <si>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</si>
  <si>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</si>
  <si>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</si>
  <si>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</si>
  <si>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</si>
  <si>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</si>
  <si>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</si>
  <si>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</si>
  <si>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</si>
  <si>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</si>
  <si>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</si>
  <si>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</si>
  <si>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</si>
  <si>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</si>
  <si>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</si>
  <si>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</si>
  <si>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</si>
  <si>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</si>
  <si>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</si>
  <si>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</si>
  <si>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</si>
  <si>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</si>
  <si>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</si>
  <si>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</si>
  <si>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</si>
  <si>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</si>
  <si>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</si>
  <si>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</si>
  <si>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</si>
  <si>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</si>
  <si>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</si>
  <si>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</si>
  <si>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</si>
  <si>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</si>
  <si>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</si>
  <si>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</si>
  <si>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</si>
  <si>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</si>
  <si>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</si>
  <si>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</si>
  <si>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</si>
  <si>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</si>
  <si>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</si>
  <si>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</si>
  <si>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</si>
  <si>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</si>
  <si>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</si>
  <si>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</si>
  <si>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</si>
  <si>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</si>
  <si>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</si>
  <si>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</si>
  <si>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</si>
  <si>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</si>
  <si>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</si>
  <si>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</si>
  <si>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</si>
  <si>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</si>
  <si>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</si>
  <si>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</si>
  <si>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</si>
  <si>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</si>
  <si>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</si>
  <si>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</si>
  <si>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</si>
  <si>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</si>
  <si>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</si>
  <si>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</si>
  <si>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</si>
  <si>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</si>
  <si>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</si>
  <si>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</si>
  <si>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</si>
  <si>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</si>
  <si>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</si>
  <si>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</si>
  <si>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</si>
  <si>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</si>
  <si>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</si>
  <si>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</si>
  <si>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</si>
  <si>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</si>
  <si>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</si>
  <si>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</si>
  <si>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</si>
  <si>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</si>
  <si>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</si>
  <si>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</si>
  <si>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</si>
  <si>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</si>
  <si>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</si>
  <si>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</si>
  <si>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</si>
  <si>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</si>
  <si>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</si>
  <si>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</si>
  <si>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</si>
  <si>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</si>
  <si>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</si>
  <si>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</si>
  <si>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</si>
  <si>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</si>
  <si>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</si>
  <si>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</si>
  <si>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</si>
  <si>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</si>
  <si>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</si>
  <si>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</si>
  <si>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</si>
  <si>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</si>
  <si>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</si>
  <si>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</si>
  <si>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</si>
  <si>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</si>
  <si>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</si>
  <si>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</si>
  <si>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</si>
  <si>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</si>
  <si>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</si>
  <si>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</si>
  <si>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</si>
  <si>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</si>
  <si>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</si>
  <si>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</si>
  <si>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</si>
  <si>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</si>
  <si>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</si>
  <si>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</si>
  <si>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</si>
  <si>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</si>
  <si>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</si>
  <si>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</si>
  <si>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</si>
  <si>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</si>
  <si>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</si>
  <si>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</si>
  <si>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</si>
  <si>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</si>
  <si>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</si>
  <si>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</si>
  <si>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</si>
  <si>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</si>
  <si>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</si>
  <si>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</si>
  <si>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</si>
  <si>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</si>
  <si>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</si>
  <si>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</si>
  <si>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</si>
  <si>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</si>
  <si>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</si>
  <si>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</si>
  <si>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</si>
  <si>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</si>
  <si>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</si>
  <si>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</si>
  <si>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</si>
  <si>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</si>
  <si>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</si>
  <si>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</si>
  <si>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</si>
  <si>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</si>
  <si>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</si>
  <si>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</si>
  <si>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</si>
  <si>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</si>
  <si>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</si>
  <si>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</si>
  <si>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</si>
  <si>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</si>
  <si>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</si>
  <si>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</si>
  <si>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</si>
  <si>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</si>
  <si>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</si>
  <si>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</si>
  <si>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</si>
  <si>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</si>
  <si>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</si>
  <si>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</si>
  <si>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</si>
  <si>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</si>
  <si>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</si>
  <si>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</si>
  <si>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</si>
  <si>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</si>
  <si>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</si>
  <si>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</si>
  <si>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</si>
  <si>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</si>
  <si>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</si>
  <si>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</si>
  <si>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</si>
  <si>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</si>
  <si>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</si>
  <si>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</si>
  <si>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</si>
  <si>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</si>
  <si>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</si>
  <si>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</si>
  <si>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</si>
  <si>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</si>
  <si>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</si>
  <si>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</si>
  <si>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</si>
  <si>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</si>
  <si>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</si>
  <si>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</si>
  <si>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</si>
  <si>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</si>
  <si>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</si>
  <si>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</si>
  <si>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</si>
  <si>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</si>
  <si>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</si>
  <si>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</si>
  <si>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</si>
  <si>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</si>
  <si>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</si>
  <si>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</si>
  <si>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</si>
  <si>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</si>
  <si>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</si>
  <si>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</si>
  <si>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</si>
  <si>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</si>
  <si>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</si>
  <si>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</si>
  <si>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</si>
  <si>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</si>
  <si>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</si>
  <si>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</si>
  <si>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</si>
  <si>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</si>
  <si>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</si>
  <si>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</si>
  <si>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</si>
  <si>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</si>
  <si>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</si>
  <si>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</si>
  <si>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</si>
  <si>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</si>
  <si>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</si>
  <si>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</si>
  <si>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</si>
  <si>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</si>
  <si>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</si>
  <si>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</si>
  <si>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</si>
  <si>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</si>
  <si>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</si>
  <si>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</si>
  <si>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</si>
  <si>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</si>
  <si>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</si>
  <si>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</si>
  <si>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</si>
  <si>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</si>
  <si>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</si>
  <si>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</si>
  <si>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</si>
  <si>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</si>
  <si>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</si>
  <si>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</si>
  <si>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</si>
  <si>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</si>
  <si>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</si>
  <si>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</si>
  <si>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</si>
  <si>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</si>
  <si>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</si>
  <si>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</si>
  <si>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</si>
  <si>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</si>
  <si>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</si>
  <si>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</si>
  <si>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</si>
  <si>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</si>
  <si>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</si>
  <si>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</si>
  <si>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</si>
  <si>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</si>
  <si>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</si>
  <si>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</si>
  <si>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</si>
  <si>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</si>
  <si>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</si>
  <si>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</si>
  <si>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</si>
  <si>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</si>
  <si>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</si>
  <si>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</si>
  <si>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</si>
  <si>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</si>
  <si>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</si>
  <si>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</si>
  <si>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</si>
  <si>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</si>
  <si>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</si>
  <si>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</si>
  <si>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</si>
  <si>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</si>
  <si>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</si>
  <si>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</si>
  <si>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</si>
  <si>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</si>
  <si>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</si>
  <si>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</si>
  <si>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</si>
  <si>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</si>
  <si>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</si>
  <si>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</si>
  <si>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</si>
  <si>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</si>
  <si>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</si>
  <si>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</si>
  <si>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</si>
  <si>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</si>
  <si>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</si>
  <si>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</si>
  <si>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</si>
  <si>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</si>
  <si>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</si>
  <si>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</si>
  <si>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</si>
  <si>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</si>
  <si>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</si>
  <si>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</si>
  <si>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</si>
  <si>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</si>
  <si>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</si>
  <si>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</si>
  <si>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</si>
  <si>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</si>
  <si>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</si>
  <si>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</si>
  <si>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</si>
  <si>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</si>
  <si>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</si>
  <si>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</si>
  <si>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</si>
  <si>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</si>
  <si>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</si>
  <si>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</si>
  <si>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</si>
  <si>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</si>
  <si>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</si>
  <si>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</si>
  <si>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</si>
  <si>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</si>
  <si>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</si>
  <si>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</si>
  <si>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</si>
  <si>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</si>
  <si>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</si>
  <si>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</si>
  <si>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</si>
  <si>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</si>
  <si>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</si>
  <si>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</si>
  <si>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</si>
  <si>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</si>
  <si>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</si>
  <si>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</si>
  <si>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</si>
  <si>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</si>
  <si>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</si>
  <si>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</si>
  <si>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</si>
  <si>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</si>
  <si>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</si>
  <si>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</si>
  <si>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</si>
  <si>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</si>
  <si>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</si>
  <si>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</si>
  <si>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</si>
  <si>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</si>
  <si>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</si>
  <si>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</si>
  <si>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</si>
  <si>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</si>
  <si>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</si>
  <si>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</si>
  <si>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</si>
  <si>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</si>
  <si>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</si>
  <si>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</si>
  <si>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</si>
  <si>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</si>
  <si>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</si>
  <si>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</si>
  <si>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</si>
  <si>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</si>
  <si>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</si>
  <si>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</si>
  <si>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</si>
  <si>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</si>
  <si>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</si>
  <si>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</si>
  <si>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</si>
  <si>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</si>
  <si>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</si>
  <si>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</si>
  <si>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</si>
  <si>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</si>
  <si>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</si>
  <si>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</si>
  <si>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</si>
  <si>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</si>
  <si>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</si>
  <si>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</si>
  <si>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</si>
  <si>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</si>
  <si>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</si>
  <si>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</si>
  <si>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</si>
  <si>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</si>
  <si>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</si>
  <si>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</si>
  <si>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</si>
  <si>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</si>
  <si>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</si>
  <si>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</si>
  <si>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</si>
  <si>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</si>
  <si>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</si>
  <si>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</si>
  <si>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</si>
  <si>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</si>
  <si>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</si>
  <si>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</si>
  <si>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</si>
  <si>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</si>
  <si>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</si>
  <si>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</si>
  <si>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</si>
  <si>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</si>
  <si>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</si>
  <si>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</si>
  <si>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</si>
  <si>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</si>
  <si>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</si>
  <si>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</si>
  <si>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</si>
  <si>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</si>
  <si>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</si>
  <si>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</si>
  <si>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</si>
  <si>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</si>
  <si>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</si>
  <si>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</si>
  <si>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</si>
  <si>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</si>
  <si>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</si>
  <si>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</si>
  <si>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</si>
  <si>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</si>
  <si>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</si>
  <si>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</si>
  <si>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</si>
  <si>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</si>
  <si>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</si>
  <si>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</si>
  <si>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</si>
  <si>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</si>
  <si>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</si>
  <si>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</si>
  <si>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</si>
  <si>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</si>
  <si>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</si>
  <si>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</si>
  <si>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</si>
  <si>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</si>
  <si>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</si>
  <si>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</si>
  <si>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</si>
  <si>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</si>
  <si>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</si>
  <si>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</si>
  <si>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</si>
  <si>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</si>
  <si>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</si>
  <si>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</si>
  <si>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</si>
  <si>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</si>
  <si>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</si>
  <si>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</si>
  <si>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</si>
  <si>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</si>
  <si>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</si>
  <si>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</si>
  <si>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</si>
  <si>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</si>
  <si>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</si>
  <si>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</si>
  <si>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</si>
  <si>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</si>
  <si>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</si>
  <si>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</si>
  <si>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</si>
  <si>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</si>
  <si>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</si>
  <si>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</si>
  <si>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</si>
  <si>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</si>
  <si>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</si>
  <si>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</si>
  <si>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</si>
  <si>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</si>
  <si>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</si>
  <si>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</si>
  <si>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</si>
  <si>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</si>
  <si>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</si>
  <si>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</si>
  <si>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</si>
  <si>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</si>
  <si>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</si>
  <si>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</si>
  <si>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</si>
  <si>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</si>
  <si>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</si>
  <si>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</si>
  <si>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</si>
  <si>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</si>
  <si>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</si>
  <si>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</si>
  <si>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</si>
  <si>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</si>
  <si>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</si>
  <si>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</si>
  <si>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</si>
  <si>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</si>
  <si>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</si>
  <si>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</si>
  <si>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</si>
  <si>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</si>
  <si>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</si>
  <si>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</si>
  <si>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</si>
  <si>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</si>
  <si>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</si>
  <si>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</si>
  <si>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</si>
  <si>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</si>
  <si>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</si>
  <si>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</si>
  <si>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</si>
  <si>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</si>
  <si>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</si>
  <si>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</si>
  <si>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</si>
  <si>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</si>
  <si>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</si>
  <si>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</si>
  <si>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</si>
  <si>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</si>
  <si>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</si>
  <si>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</si>
  <si>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</si>
  <si>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</si>
  <si>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</si>
  <si>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</si>
  <si>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</si>
  <si>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</si>
  <si>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</si>
  <si>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</si>
  <si>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</si>
  <si>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</si>
  <si>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</si>
  <si>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</si>
  <si>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</si>
  <si>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</si>
  <si>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</si>
  <si>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</si>
  <si>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</si>
  <si>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</si>
  <si>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</si>
  <si>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</si>
  <si>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</si>
  <si>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</si>
  <si>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</si>
  <si>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</si>
  <si>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</si>
  <si>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</si>
  <si>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</si>
  <si>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</si>
  <si>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</si>
  <si>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</si>
  <si>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</si>
  <si>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</si>
  <si>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</si>
  <si>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</si>
  <si>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</si>
  <si>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</si>
  <si>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</si>
  <si>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</si>
  <si>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</si>
  <si>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</si>
  <si>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</si>
  <si>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</si>
  <si>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</si>
  <si>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</si>
  <si>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</si>
  <si>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</si>
  <si>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</si>
  <si>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</si>
  <si>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</si>
  <si>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</si>
  <si>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</si>
  <si>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</si>
  <si>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</si>
  <si>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</si>
  <si>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</si>
  <si>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</si>
  <si>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</si>
  <si>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</si>
  <si>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</si>
  <si>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</si>
  <si>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</si>
  <si>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</si>
  <si>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</si>
  <si>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</si>
  <si>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</si>
  <si>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</si>
  <si>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</si>
  <si>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</si>
  <si>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</si>
  <si>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</si>
  <si>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</si>
  <si>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</si>
  <si>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</si>
  <si>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</si>
  <si>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</si>
  <si>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</si>
  <si>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</si>
  <si>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</si>
  <si>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</si>
  <si>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</si>
  <si>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</si>
  <si>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</si>
  <si>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</si>
  <si>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</si>
  <si>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</si>
  <si>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</si>
  <si>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</si>
  <si>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</si>
  <si>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</si>
  <si>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</si>
  <si>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</si>
  <si>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</si>
  <si>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</si>
  <si>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</si>
  <si>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</si>
  <si>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</si>
  <si>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</si>
  <si>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</si>
  <si>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</si>
  <si>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</si>
  <si>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</si>
  <si>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</si>
  <si>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</si>
  <si>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</si>
  <si>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</si>
  <si>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</si>
  <si>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</si>
  <si>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</si>
  <si>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</si>
  <si>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</si>
  <si>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</si>
  <si>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</si>
  <si>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</si>
  <si>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</si>
  <si>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</si>
  <si>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</si>
  <si>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</si>
  <si>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</si>
  <si>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</si>
  <si>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</si>
  <si>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</si>
  <si>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</si>
  <si>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</si>
  <si>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</si>
  <si>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</si>
  <si>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</si>
  <si>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</si>
  <si>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</si>
  <si>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</si>
  <si>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</si>
  <si>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</si>
  <si>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</si>
  <si>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</si>
  <si>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</si>
  <si>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</si>
  <si>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</si>
  <si>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</si>
  <si>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</si>
  <si>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</si>
  <si>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</si>
  <si>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</si>
  <si>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</si>
  <si>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</si>
  <si>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</si>
  <si>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</si>
  <si>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</si>
  <si>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</si>
  <si>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</si>
  <si>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</si>
  <si>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</si>
  <si>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</si>
  <si>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</si>
  <si>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</si>
  <si>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</si>
  <si>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</si>
  <si>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</si>
  <si>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</si>
  <si>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</si>
  <si>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</si>
  <si>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</si>
  <si>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</si>
  <si>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</si>
  <si>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</si>
  <si>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</si>
  <si>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</si>
  <si>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</si>
  <si>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</si>
  <si>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</si>
  <si>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</si>
  <si>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</si>
  <si>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</si>
  <si>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</si>
  <si>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</si>
  <si>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</si>
  <si>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</si>
  <si>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</si>
  <si>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</si>
  <si>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</si>
  <si>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</si>
  <si>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</si>
  <si>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</si>
  <si>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</si>
  <si>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</si>
  <si>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</si>
  <si>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</si>
  <si>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</si>
  <si>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</si>
  <si>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</si>
  <si>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</si>
  <si>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</si>
  <si>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</si>
  <si>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</si>
  <si>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</si>
  <si>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</si>
  <si>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</si>
  <si>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</si>
  <si>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</si>
  <si>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</si>
  <si>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</si>
  <si>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</si>
  <si>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</si>
  <si>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</si>
  <si>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</si>
  <si>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</si>
  <si>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</si>
  <si>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</si>
  <si>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</si>
  <si>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</si>
  <si>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</si>
  <si>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</si>
  <si>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</si>
  <si>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</si>
  <si>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</si>
  <si>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</si>
  <si>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</si>
  <si>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</si>
  <si>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</si>
  <si>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</si>
  <si>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</si>
  <si>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</si>
  <si>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</si>
  <si>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</si>
  <si>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</si>
  <si>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</si>
  <si>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</si>
  <si>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</si>
  <si>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</si>
  <si>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</si>
  <si>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</si>
  <si>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</si>
  <si>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</si>
  <si>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</si>
  <si>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</si>
  <si>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</si>
  <si>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</si>
  <si>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</si>
  <si>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</si>
  <si>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</si>
  <si>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</si>
  <si>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</si>
  <si>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</si>
  <si>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</si>
  <si>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</si>
  <si>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</si>
  <si>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</si>
  <si>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</si>
  <si>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</si>
  <si>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</si>
  <si>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</si>
  <si>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</si>
  <si>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</si>
  <si>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</si>
  <si>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</si>
  <si>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</si>
  <si>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</si>
  <si>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</si>
  <si>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</si>
  <si>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</si>
  <si>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</si>
  <si>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</si>
  <si>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</si>
  <si>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</si>
  <si>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</si>
  <si>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</si>
  <si>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</si>
  <si>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</si>
  <si>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</si>
  <si>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</si>
  <si>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</si>
  <si>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</si>
  <si>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</si>
  <si>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</si>
  <si>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</si>
  <si>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</si>
  <si>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</si>
  <si>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</si>
  <si>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</si>
  <si>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</si>
  <si>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</si>
  <si>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</si>
  <si>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</si>
  <si>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</si>
  <si>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</si>
  <si>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</si>
  <si>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</si>
  <si>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</si>
  <si>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</si>
  <si>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</si>
  <si>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</si>
  <si>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</si>
  <si>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</si>
  <si>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</si>
  <si>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</si>
  <si>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</si>
  <si>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</si>
  <si>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</si>
  <si>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</si>
  <si>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</si>
  <si>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</si>
  <si>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</si>
  <si>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</si>
  <si>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</si>
  <si>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</si>
  <si>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</si>
  <si>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</si>
  <si>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</si>
  <si>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</si>
  <si>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</si>
  <si>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</si>
  <si>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</si>
  <si>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</si>
  <si>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</si>
  <si>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</si>
  <si>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</si>
  <si>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</si>
  <si>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</si>
  <si>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</si>
  <si>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</si>
  <si>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</si>
  <si>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</si>
  <si>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</si>
  <si>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</si>
  <si>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</si>
  <si>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</si>
  <si>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</si>
  <si>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</si>
  <si>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</si>
  <si>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</si>
  <si>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</si>
  <si>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</si>
  <si>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</si>
  <si>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</si>
  <si>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</si>
  <si>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</si>
  <si>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</si>
  <si>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</si>
  <si>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</si>
  <si>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</si>
  <si>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</si>
  <si>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</si>
  <si>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</si>
  <si>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</si>
  <si>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</si>
  <si>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</si>
  <si>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</si>
  <si>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</si>
  <si>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</si>
  <si>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</si>
  <si>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</si>
  <si>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</si>
  <si>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</si>
  <si>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</si>
  <si>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</si>
  <si>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</si>
  <si>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</si>
  <si>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</si>
  <si>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</si>
  <si>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</si>
  <si>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</si>
  <si>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</si>
  <si>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</si>
  <si>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</si>
  <si>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</si>
  <si>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</si>
  <si>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</si>
  <si>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</si>
  <si>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</si>
  <si>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</si>
  <si>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</si>
  <si>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</si>
  <si>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</si>
  <si>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</si>
  <si>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</si>
  <si>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</si>
  <si>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</si>
  <si>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</si>
  <si>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</si>
  <si>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</si>
  <si>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</si>
  <si>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</si>
  <si>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</si>
  <si>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</si>
  <si>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</si>
  <si>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</si>
  <si>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</si>
  <si>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</si>
  <si>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</si>
  <si>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</si>
  <si>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</si>
  <si>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</si>
  <si>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</si>
  <si>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</si>
  <si>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</si>
  <si>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</si>
  <si>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</si>
  <si>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</si>
  <si>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</si>
  <si>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</si>
  <si>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</si>
  <si>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</si>
  <si>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</si>
  <si>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</si>
  <si>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</si>
  <si>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</si>
  <si>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</si>
  <si>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</si>
  <si>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</si>
  <si>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</si>
  <si>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</si>
  <si>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</si>
  <si>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</si>
  <si>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</si>
  <si>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</si>
  <si>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</si>
  <si>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</si>
  <si>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</si>
  <si>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</si>
  <si>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</si>
  <si>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</si>
  <si>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</si>
  <si>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</si>
  <si>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</si>
  <si>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</si>
  <si>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</si>
  <si>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</si>
  <si>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</si>
  <si>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</si>
  <si>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</si>
  <si>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</si>
  <si>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</si>
  <si>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</si>
  <si>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</si>
  <si>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</si>
  <si>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</si>
  <si>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</si>
  <si>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</si>
  <si>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</si>
  <si>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</si>
  <si>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</si>
  <si>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</si>
  <si>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</si>
  <si>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</si>
  <si>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</si>
  <si>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</si>
  <si>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</si>
  <si>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</si>
  <si>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</si>
  <si>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</si>
  <si>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</si>
  <si>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</si>
  <si>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</si>
  <si>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</si>
  <si>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</si>
  <si>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</si>
  <si>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</si>
  <si>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</si>
  <si>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</si>
  <si>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</si>
  <si>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</si>
  <si>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</si>
  <si>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</si>
  <si>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</si>
  <si>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</si>
  <si>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</si>
  <si>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</si>
  <si>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</si>
  <si>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</si>
  <si>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</si>
  <si>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</si>
  <si>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</si>
  <si>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</si>
  <si>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</si>
  <si>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</si>
  <si>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</si>
  <si>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</si>
  <si>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</si>
  <si>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</si>
  <si>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</si>
  <si>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</si>
  <si>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</si>
  <si>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</si>
  <si>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</si>
  <si>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</si>
  <si>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</si>
  <si>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</si>
  <si>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</si>
  <si>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</si>
  <si>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</si>
  <si>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</si>
  <si>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</si>
  <si>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</si>
  <si>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</si>
  <si>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</si>
  <si>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</si>
  <si>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</si>
  <si>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</si>
  <si>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</si>
  <si>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</si>
  <si>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</si>
  <si>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</si>
  <si>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</si>
  <si>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</si>
  <si>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</si>
  <si>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</si>
  <si>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</si>
  <si>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</si>
  <si>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</si>
  <si>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</si>
  <si>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</si>
  <si>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</si>
  <si>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</si>
  <si>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</si>
  <si>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</si>
  <si>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</si>
  <si>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</si>
  <si>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</si>
  <si>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</si>
  <si>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</si>
  <si>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</si>
  <si>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</si>
  <si>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</si>
  <si>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</si>
  <si>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</si>
  <si>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</si>
  <si>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</si>
  <si>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</si>
  <si>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</si>
  <si>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</si>
  <si>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</si>
  <si>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</si>
  <si>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</si>
  <si>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</si>
  <si>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</si>
  <si>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</si>
  <si>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</si>
  <si>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</si>
  <si>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</si>
  <si>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</si>
  <si>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</si>
  <si>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</si>
  <si>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</si>
  <si>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</si>
  <si>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</si>
  <si>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</si>
  <si>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</si>
  <si>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</si>
  <si>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</si>
  <si>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</si>
  <si>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</si>
  <si>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</si>
  <si>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</si>
  <si>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</si>
  <si>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</si>
  <si>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</si>
  <si>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</si>
  <si>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</si>
  <si>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</si>
  <si>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</si>
  <si>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</si>
  <si>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</si>
  <si>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</si>
  <si>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</si>
  <si>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</si>
  <si>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</si>
  <si>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</si>
  <si>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</si>
  <si>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</si>
  <si>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</si>
  <si>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</si>
  <si>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</si>
  <si>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</si>
  <si>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</si>
  <si>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</si>
  <si>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</si>
  <si>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</si>
  <si>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</si>
  <si>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</si>
  <si>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</si>
  <si>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</si>
  <si>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</si>
  <si>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</si>
  <si>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</si>
  <si>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</si>
  <si>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</si>
  <si>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</si>
  <si>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</si>
  <si>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</si>
  <si>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</si>
  <si>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</si>
  <si>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</si>
  <si>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</si>
  <si>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</si>
  <si>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</si>
  <si>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</si>
  <si>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</si>
  <si>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</si>
  <si>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</si>
  <si>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</si>
  <si>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</si>
  <si>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</si>
  <si>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</si>
  <si>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</si>
  <si>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</si>
  <si>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</si>
  <si>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</si>
  <si>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</si>
  <si>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</si>
  <si>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</si>
  <si>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</si>
  <si>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</si>
  <si>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</si>
  <si>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</si>
  <si>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</si>
  <si>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</si>
  <si>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</si>
  <si>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</si>
  <si>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</si>
  <si>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</si>
  <si>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</si>
  <si>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</si>
  <si>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</si>
  <si>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</si>
  <si>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</si>
  <si>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</si>
  <si>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</si>
  <si>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</si>
  <si>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</si>
  <si>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</si>
  <si>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</si>
  <si>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</si>
  <si>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</si>
  <si>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</si>
  <si>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</si>
  <si>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</si>
  <si>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</si>
  <si>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</si>
  <si>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</si>
  <si>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</si>
  <si>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</si>
  <si>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</si>
  <si>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</si>
  <si>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</si>
  <si>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</si>
  <si>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</si>
  <si>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</si>
  <si>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</si>
  <si>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</si>
  <si>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</si>
  <si>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</si>
  <si>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</si>
  <si>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</si>
  <si>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</si>
  <si>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</si>
  <si>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</si>
  <si>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</si>
  <si>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</si>
  <si>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</si>
  <si>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</si>
  <si>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</si>
  <si>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</si>
  <si>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</si>
  <si>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</si>
  <si>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</si>
  <si>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</si>
  <si>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</si>
  <si>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</si>
  <si>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</si>
  <si>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</si>
  <si>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</si>
  <si>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</si>
  <si>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</si>
  <si>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</si>
  <si>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</si>
  <si>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</si>
  <si>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</si>
  <si>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</si>
  <si>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</si>
  <si>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</si>
  <si>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</si>
  <si>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</si>
  <si>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</si>
  <si>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</si>
  <si>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</si>
  <si>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</si>
  <si>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</si>
  <si>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</si>
  <si>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</si>
  <si>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</si>
  <si>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</si>
  <si>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</si>
  <si>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</si>
  <si>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</si>
  <si>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</si>
  <si>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</si>
  <si>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</si>
  <si>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</si>
  <si>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</si>
  <si>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</si>
  <si>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</si>
  <si>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</si>
  <si>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</si>
  <si>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</si>
  <si>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</si>
  <si>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</si>
  <si>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</si>
  <si>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</si>
  <si>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</si>
  <si>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</si>
  <si>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</si>
  <si>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</si>
  <si>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</si>
  <si>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</si>
  <si>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</si>
  <si>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</si>
  <si>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</si>
  <si>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</si>
  <si>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</si>
  <si>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</si>
  <si>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</si>
  <si>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</si>
  <si>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</si>
  <si>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</si>
  <si>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</si>
  <si>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</si>
  <si>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</si>
  <si>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</si>
  <si>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</si>
  <si>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</si>
  <si>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</si>
  <si>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</si>
  <si>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</si>
  <si>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</si>
  <si>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</si>
  <si>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</si>
  <si>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</si>
  <si>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</si>
  <si>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</si>
  <si>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</si>
  <si>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</si>
  <si>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</si>
  <si>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</si>
  <si>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</si>
  <si>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</si>
  <si>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</si>
  <si>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</si>
  <si>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</si>
  <si>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</si>
  <si>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</si>
  <si>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</si>
  <si>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</si>
  <si>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</si>
  <si>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</si>
  <si>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</si>
  <si>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</si>
  <si>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</si>
  <si>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</si>
  <si>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</si>
  <si>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</si>
  <si>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</si>
  <si>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</si>
  <si>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</si>
  <si>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</si>
  <si>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</si>
  <si>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</si>
  <si>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</si>
  <si>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</si>
  <si>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</si>
  <si>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</si>
  <si>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</si>
  <si>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</si>
  <si>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</si>
  <si>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</si>
  <si>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</si>
  <si>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</si>
  <si>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</si>
  <si>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</si>
  <si>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</si>
  <si>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</si>
  <si>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</si>
  <si>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</si>
  <si>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</si>
  <si>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</si>
  <si>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</si>
  <si>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</si>
  <si>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</si>
  <si>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</si>
  <si>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</si>
  <si>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</si>
  <si>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</si>
  <si>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</si>
  <si>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</si>
  <si>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</si>
  <si>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</si>
  <si>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</si>
  <si>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</si>
  <si>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</si>
  <si>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</si>
  <si>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</si>
  <si>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</si>
  <si>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</si>
  <si>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</si>
  <si>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</si>
  <si>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</si>
  <si>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</si>
  <si>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</si>
  <si>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</si>
  <si>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</si>
  <si>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</si>
  <si>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</si>
  <si>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</si>
  <si>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</si>
  <si>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</si>
  <si>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</si>
  <si>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</si>
  <si>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</si>
  <si>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</si>
  <si>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</si>
  <si>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</si>
  <si>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</si>
  <si>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</si>
  <si>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</si>
  <si>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</si>
  <si>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</si>
  <si>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</si>
  <si>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</si>
  <si>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</si>
  <si>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</si>
  <si>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</si>
  <si>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</si>
  <si>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</si>
  <si>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</si>
  <si>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</si>
  <si>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</si>
  <si>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</si>
  <si>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</si>
  <si>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</si>
  <si>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</si>
  <si>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</si>
  <si>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</si>
  <si>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</si>
  <si>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</si>
  <si>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</si>
  <si>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</si>
  <si>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</si>
  <si>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</si>
  <si>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</si>
  <si>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</si>
  <si>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</si>
  <si>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</si>
  <si>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</si>
  <si>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</si>
  <si>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</si>
  <si>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</si>
  <si>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</si>
  <si>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</si>
  <si>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</si>
  <si>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</si>
  <si>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</si>
  <si>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</si>
  <si>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</si>
  <si>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</si>
  <si>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</si>
  <si>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</si>
  <si>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</si>
  <si>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</si>
  <si>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</si>
  <si>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</si>
  <si>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</si>
  <si>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</si>
  <si>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</si>
  <si>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</si>
  <si>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</si>
  <si>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</si>
  <si>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</si>
  <si>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</si>
  <si>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</si>
  <si>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</si>
  <si>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</si>
  <si>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</si>
  <si>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</si>
  <si>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</si>
  <si>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</si>
  <si>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</si>
  <si>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</si>
  <si>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</si>
  <si>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</si>
  <si>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</si>
  <si>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</si>
  <si>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</si>
  <si>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</si>
  <si>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</si>
  <si>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</si>
  <si>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</si>
  <si>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</si>
  <si>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</si>
  <si>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</si>
  <si>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</si>
  <si>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</si>
  <si>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</si>
  <si>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</si>
  <si>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</si>
  <si>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</si>
  <si>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</si>
  <si>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</si>
  <si>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</si>
  <si>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</si>
  <si>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</si>
  <si>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</si>
  <si>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</si>
  <si>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</si>
  <si>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</si>
  <si>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</si>
  <si>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</si>
  <si>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</si>
  <si>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</si>
  <si>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</si>
  <si>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</si>
  <si>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</si>
  <si>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</si>
  <si>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</si>
  <si>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</si>
  <si>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</si>
  <si>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</si>
  <si>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</si>
  <si>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</si>
  <si>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</si>
  <si>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</si>
  <si>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</si>
  <si>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</si>
  <si>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</si>
  <si>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</si>
  <si>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</si>
  <si>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</si>
  <si>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</si>
  <si>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</si>
  <si>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</si>
  <si>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</si>
  <si>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</si>
  <si>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</si>
  <si>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</si>
  <si>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</si>
  <si>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</si>
  <si>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</si>
  <si>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</si>
  <si>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</si>
  <si>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</si>
  <si>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</si>
  <si>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</si>
  <si>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</si>
  <si>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</si>
  <si>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</si>
  <si>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</si>
  <si>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</si>
  <si>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</si>
  <si>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</si>
  <si>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</si>
  <si>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</si>
  <si>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</si>
  <si>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</si>
  <si>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</si>
  <si>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</si>
  <si>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</si>
  <si>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</si>
  <si>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</si>
  <si>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</si>
  <si>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</si>
  <si>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</si>
  <si>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</si>
  <si>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</si>
  <si>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</si>
  <si>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</si>
  <si>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</si>
  <si>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</si>
  <si>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</si>
  <si>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</si>
  <si>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</si>
  <si>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</si>
  <si>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</si>
  <si>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</si>
  <si>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</si>
  <si>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</si>
  <si>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</si>
  <si>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</si>
  <si>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</si>
  <si>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</si>
  <si>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</si>
  <si>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</si>
  <si>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</si>
  <si>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</si>
  <si>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</si>
  <si>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</si>
  <si>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</si>
  <si>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</si>
  <si>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</si>
  <si>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</si>
  <si>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</si>
  <si>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</si>
  <si>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</si>
  <si>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</si>
  <si>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</si>
  <si>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</si>
  <si>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</si>
  <si>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</si>
  <si>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</si>
  <si>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</si>
  <si>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</si>
  <si>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</si>
  <si>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</si>
  <si>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</si>
  <si>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</si>
  <si>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</si>
  <si>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</si>
  <si>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</si>
  <si>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</si>
  <si>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</si>
  <si>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</si>
  <si>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</si>
  <si>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</si>
  <si>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</si>
  <si>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</si>
  <si>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</si>
  <si>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</si>
  <si>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</si>
  <si>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</si>
  <si>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</si>
  <si>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</si>
  <si>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</si>
  <si>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</si>
  <si>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</si>
  <si>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</si>
  <si>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</si>
  <si>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</si>
  <si>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</si>
  <si>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</si>
  <si>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</si>
  <si>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</si>
  <si>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</si>
  <si>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</si>
  <si>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</si>
  <si>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</si>
  <si>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</si>
  <si>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</si>
  <si>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</si>
  <si>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</si>
  <si>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</si>
  <si>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</si>
  <si>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</si>
  <si>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</si>
  <si>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</si>
  <si>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</si>
  <si>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</si>
  <si>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</si>
  <si>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</si>
  <si>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</si>
  <si>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</si>
  <si>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</si>
  <si>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</si>
  <si>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</si>
  <si>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</si>
  <si>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</si>
  <si>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</si>
  <si>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</si>
  <si>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</si>
  <si>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</si>
  <si>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</si>
  <si>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</si>
  <si>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</si>
  <si>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</si>
  <si>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</si>
  <si>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</si>
  <si>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</si>
  <si>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</si>
  <si>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</si>
  <si>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</si>
  <si>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</si>
  <si>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</si>
  <si>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</si>
  <si>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</si>
  <si>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</si>
  <si>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</si>
  <si>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</si>
  <si>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</si>
  <si>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</si>
  <si>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</si>
  <si>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</si>
  <si>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</si>
  <si>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</si>
  <si>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</si>
  <si>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</si>
  <si>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</si>
  <si>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</si>
  <si>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</si>
  <si>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</si>
  <si>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</si>
  <si>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</si>
  <si>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</si>
  <si>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</si>
  <si>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</si>
  <si>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</si>
  <si>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</si>
  <si>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</si>
  <si>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</si>
  <si>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</si>
  <si>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</si>
  <si>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</si>
  <si>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</si>
  <si>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</si>
  <si>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</si>
  <si>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</si>
  <si>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</si>
  <si>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</si>
  <si>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</si>
  <si>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</si>
  <si>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</si>
  <si>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</si>
  <si>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</si>
  <si>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</si>
  <si>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</si>
  <si>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</si>
  <si>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</si>
  <si>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</si>
  <si>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</si>
  <si>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</si>
  <si>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</si>
  <si>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</si>
  <si>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</si>
  <si>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</si>
  <si>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</si>
  <si>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</si>
  <si>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</si>
  <si>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</si>
  <si>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</si>
  <si>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</si>
  <si>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</si>
  <si>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</si>
  <si>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</si>
  <si>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</si>
  <si>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</si>
  <si>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</si>
  <si>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</si>
  <si>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</si>
  <si>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</si>
  <si>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</si>
  <si>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</si>
  <si>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</si>
  <si>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</si>
  <si>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</si>
  <si>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</si>
  <si>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</si>
  <si>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</si>
  <si>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</si>
  <si>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</si>
  <si>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</si>
  <si>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</si>
  <si>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</si>
  <si>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</si>
  <si>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</si>
  <si>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</si>
  <si>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</si>
  <si>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</si>
  <si>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</si>
  <si>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</si>
  <si>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</si>
  <si>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</si>
  <si>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</si>
  <si>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</si>
  <si>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</si>
  <si>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</si>
  <si>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</si>
  <si>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</si>
  <si>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</si>
  <si>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</si>
  <si>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</si>
  <si>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</si>
  <si>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</si>
  <si>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</si>
  <si>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</si>
  <si>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</si>
  <si>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</si>
  <si>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</si>
  <si>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</si>
  <si>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</si>
  <si>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</si>
  <si>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</si>
  <si>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</si>
  <si>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</si>
  <si>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</si>
  <si>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</si>
  <si>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</si>
  <si>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</si>
  <si>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</si>
  <si>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</si>
  <si>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</si>
  <si>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</si>
  <si>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</si>
  <si>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</si>
  <si>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</si>
  <si>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</si>
  <si>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</si>
  <si>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</si>
  <si>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</si>
  <si>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</si>
  <si>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</si>
  <si>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</si>
  <si>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</si>
  <si>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</si>
  <si>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</si>
  <si>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</si>
  <si>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</si>
  <si>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</si>
  <si>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</si>
  <si>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</si>
  <si>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</si>
  <si>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</si>
  <si>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</si>
  <si>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</si>
  <si>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</si>
  <si>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</si>
  <si>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</si>
  <si>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</si>
  <si>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</si>
  <si>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</si>
  <si>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</si>
  <si>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</si>
  <si>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</si>
  <si>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</si>
  <si>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</si>
  <si>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</si>
  <si>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</si>
  <si>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</si>
  <si>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</si>
  <si>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</si>
  <si>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</si>
  <si>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</si>
  <si>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</si>
  <si>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</si>
  <si>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</si>
  <si>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</si>
  <si>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</si>
  <si>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</si>
  <si>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</si>
  <si>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</si>
  <si>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</si>
  <si>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</si>
  <si>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</si>
  <si>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</si>
  <si>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</si>
  <si>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</si>
  <si>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</si>
  <si>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</si>
  <si>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</si>
  <si>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</si>
  <si>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</si>
  <si>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</si>
  <si>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</si>
  <si>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</si>
  <si>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</si>
  <si>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</si>
  <si>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</si>
  <si>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</si>
  <si>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</si>
  <si>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</si>
  <si>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</si>
  <si>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</si>
  <si>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</si>
  <si>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</si>
  <si>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</si>
  <si>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</si>
  <si>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</si>
  <si>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</si>
  <si>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</si>
  <si>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</si>
  <si>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</si>
  <si>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</si>
  <si>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</si>
  <si>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</si>
  <si>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</si>
  <si>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</si>
  <si>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</si>
  <si>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</si>
  <si>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</si>
  <si>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</si>
  <si>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</si>
  <si>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</si>
  <si>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</si>
  <si>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</si>
  <si>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</si>
  <si>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</si>
  <si>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</si>
  <si>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</si>
  <si>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</si>
  <si>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</si>
  <si>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</si>
  <si>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</si>
  <si>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</si>
  <si>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</si>
  <si>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</si>
  <si>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</si>
  <si>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</si>
  <si>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</si>
  <si>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</si>
  <si>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</si>
  <si>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</si>
  <si>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</si>
  <si>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</si>
  <si>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</si>
  <si>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</si>
  <si>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</si>
  <si>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</si>
  <si>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</si>
  <si>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</si>
  <si>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</si>
  <si>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</si>
  <si>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</si>
  <si>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</si>
  <si>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</si>
  <si>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</si>
  <si>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</si>
  <si>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</si>
  <si>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</si>
  <si>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</si>
  <si>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</si>
  <si>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</si>
  <si>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</si>
  <si>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</si>
  <si>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</si>
  <si>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</si>
  <si>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</si>
  <si>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</si>
  <si>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</si>
  <si>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</si>
  <si>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</si>
  <si>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</si>
  <si>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</si>
  <si>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</si>
  <si>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</si>
  <si>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</si>
  <si>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</si>
  <si>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</si>
  <si>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</si>
  <si>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</si>
  <si>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</si>
  <si>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</si>
  <si>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</si>
  <si>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</si>
  <si>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</si>
  <si>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</si>
  <si>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</si>
  <si>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</si>
  <si>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</si>
  <si>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</si>
  <si>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</si>
  <si>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</si>
  <si>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</si>
  <si>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</si>
  <si>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</si>
  <si>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</si>
  <si>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</si>
  <si>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</si>
  <si>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</si>
  <si>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</si>
  <si>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</si>
  <si>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</si>
  <si>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</si>
  <si>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</si>
  <si>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</si>
  <si>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</si>
  <si>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</si>
  <si>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</si>
  <si>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</si>
  <si>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</si>
  <si>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</si>
  <si>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</si>
  <si>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</si>
  <si>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</si>
  <si>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</si>
  <si>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</si>
  <si>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</si>
  <si>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</si>
  <si>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</si>
  <si>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</si>
  <si>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</si>
  <si>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</si>
  <si>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</si>
  <si>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</si>
  <si>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</si>
  <si>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</si>
  <si>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</si>
  <si>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</si>
  <si>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</si>
  <si>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</si>
  <si>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</si>
  <si>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</si>
  <si>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</si>
  <si>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</si>
  <si>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</si>
  <si>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</si>
  <si>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</si>
  <si>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</si>
  <si>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</si>
  <si>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</si>
  <si>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</si>
  <si>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</si>
  <si>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</si>
  <si>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</si>
  <si>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</si>
  <si>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</si>
  <si>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</si>
  <si>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</si>
  <si>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</si>
  <si>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</si>
  <si>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</si>
  <si>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</si>
  <si>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</si>
  <si>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</si>
  <si>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</si>
  <si>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</si>
  <si>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</si>
  <si>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</si>
  <si>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</si>
  <si>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</si>
  <si>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</si>
  <si>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</si>
  <si>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</si>
  <si>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</si>
  <si>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</si>
  <si>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</si>
  <si>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</si>
  <si>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</si>
  <si>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</si>
  <si>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</si>
  <si>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</si>
  <si>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</si>
  <si>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</si>
  <si>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</si>
  <si>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</si>
  <si>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</si>
  <si>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</si>
  <si>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</si>
  <si>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</si>
  <si>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</si>
  <si>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</si>
  <si>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</si>
  <si>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</si>
  <si>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</si>
  <si>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</si>
  <si>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</si>
  <si>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</si>
  <si>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</si>
  <si>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</si>
  <si>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</si>
  <si>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</si>
  <si>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</si>
  <si>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</si>
  <si>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</si>
  <si>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</si>
  <si>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</si>
  <si>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</si>
  <si>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</si>
  <si>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</si>
  <si>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</si>
  <si>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</si>
  <si>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</si>
  <si>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</si>
  <si>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</si>
  <si>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</si>
  <si>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</si>
  <si>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</si>
  <si>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</si>
  <si>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</si>
  <si>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</si>
  <si>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</si>
  <si>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</si>
  <si>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</si>
  <si>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</si>
  <si>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</si>
  <si>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</si>
  <si>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</si>
  <si>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</si>
  <si>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</si>
  <si>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</si>
  <si>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</si>
  <si>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</si>
  <si>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</si>
  <si>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</si>
  <si>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</si>
  <si>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</si>
  <si>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</si>
  <si>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</si>
  <si>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</si>
  <si>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</si>
  <si>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</si>
  <si>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</si>
  <si>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</si>
  <si>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</si>
  <si>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</si>
  <si>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</si>
  <si>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</si>
  <si>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</si>
  <si>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</si>
  <si>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</si>
  <si>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</si>
  <si>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</si>
  <si>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</si>
  <si>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</si>
  <si>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</si>
  <si>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</si>
  <si>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</si>
  <si>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</si>
  <si>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</si>
  <si>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</si>
  <si>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</si>
  <si>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</si>
  <si>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</si>
  <si>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</si>
  <si>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</si>
  <si>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</si>
  <si>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</si>
  <si>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</si>
  <si>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</si>
  <si>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</si>
  <si>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</si>
  <si>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</si>
  <si>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</si>
  <si>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</si>
  <si>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</si>
  <si>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</si>
  <si>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</si>
  <si>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</si>
  <si>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</si>
  <si>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</si>
  <si>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</si>
  <si>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</si>
  <si>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</si>
  <si>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</si>
  <si>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</si>
  <si>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</si>
  <si>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</si>
  <si>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</si>
  <si>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</si>
  <si>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</si>
  <si>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</si>
  <si>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</si>
  <si>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</si>
  <si>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</si>
  <si>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</si>
  <si>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</si>
  <si>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</si>
  <si>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</si>
  <si>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</si>
  <si>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</si>
  <si>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</si>
  <si>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</si>
  <si>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</si>
  <si>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</si>
  <si>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</si>
  <si>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</si>
  <si>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</si>
  <si>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</si>
  <si>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</si>
  <si>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</si>
  <si>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</si>
  <si>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</si>
  <si>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</si>
  <si>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</si>
  <si>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</si>
  <si>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</si>
  <si>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</si>
  <si>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</si>
  <si>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</si>
  <si>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</si>
  <si>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</si>
  <si>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</si>
  <si>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</si>
  <si>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</si>
  <si>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</si>
  <si>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</si>
  <si>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</si>
  <si>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</si>
  <si>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</si>
  <si>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</si>
  <si>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</si>
  <si>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</si>
  <si>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</si>
  <si>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</si>
  <si>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</si>
  <si>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</si>
  <si>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</si>
  <si>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</si>
  <si>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</si>
  <si>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</si>
  <si>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</si>
  <si>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</si>
  <si>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</si>
  <si>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</si>
  <si>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</si>
  <si>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</si>
  <si>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</si>
  <si>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</si>
  <si>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</si>
  <si>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</si>
  <si>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</si>
  <si>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</si>
  <si>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</si>
  <si>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</si>
  <si>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</si>
  <si>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</si>
  <si>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</si>
  <si>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</si>
  <si>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</si>
  <si>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</si>
  <si>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</si>
  <si>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</si>
  <si>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</si>
  <si>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</si>
  <si>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</si>
  <si>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</si>
  <si>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</si>
  <si>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</si>
  <si>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</si>
  <si>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</si>
  <si>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</si>
  <si>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</si>
  <si>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</si>
  <si>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</si>
  <si>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</si>
  <si>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</si>
  <si>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</si>
  <si>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</si>
  <si>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</si>
  <si>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</si>
  <si>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</si>
  <si>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</si>
  <si>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</si>
  <si>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</si>
  <si>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</si>
  <si>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</si>
  <si>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</si>
  <si>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</si>
  <si>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</si>
  <si>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</si>
  <si>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</si>
  <si>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</si>
  <si>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</si>
  <si>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</si>
  <si>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</si>
  <si>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</si>
  <si>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</si>
  <si>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</si>
  <si>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</si>
  <si>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</si>
  <si>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</si>
  <si>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</si>
  <si>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</si>
  <si>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</si>
  <si>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</si>
  <si>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</si>
  <si>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</si>
  <si>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</si>
  <si>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</si>
  <si>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</si>
  <si>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</si>
  <si>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</si>
  <si>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</si>
  <si>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</si>
  <si>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</si>
  <si>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</si>
  <si>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</si>
  <si>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</si>
  <si>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</si>
  <si>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</si>
  <si>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</si>
  <si>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</si>
  <si>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</si>
  <si>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</si>
  <si>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</si>
  <si>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</si>
  <si>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</si>
  <si>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</si>
  <si>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</si>
  <si>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</si>
  <si>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</si>
  <si>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</si>
  <si>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</si>
  <si>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</si>
  <si>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</si>
  <si>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</si>
  <si>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</si>
  <si>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</si>
  <si>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</si>
  <si>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</si>
  <si>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</si>
  <si>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</si>
  <si>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</si>
  <si>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</si>
  <si>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</si>
  <si>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</si>
  <si>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</si>
  <si>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</si>
  <si>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</si>
  <si>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</si>
  <si>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</si>
  <si>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</si>
  <si>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</si>
  <si>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</si>
  <si>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</si>
  <si>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</si>
  <si>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</si>
  <si>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</si>
  <si>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</si>
  <si>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</si>
  <si>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</si>
  <si>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</si>
  <si>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</si>
  <si>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</si>
  <si>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</si>
  <si>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</si>
  <si>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</si>
  <si>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</si>
  <si>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</si>
  <si>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</si>
  <si>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</si>
  <si>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</si>
  <si>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</si>
  <si>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</si>
  <si>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</si>
  <si>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</si>
  <si>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</si>
  <si>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</si>
  <si>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</si>
  <si>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</si>
  <si>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</si>
  <si>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</si>
  <si>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</si>
  <si>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</si>
  <si>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</si>
  <si>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</si>
  <si>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</si>
  <si>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</si>
  <si>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</si>
  <si>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</si>
  <si>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</si>
  <si>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</si>
  <si>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</si>
  <si>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</si>
  <si>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</si>
  <si>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</si>
  <si>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</si>
  <si>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</si>
  <si>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</si>
  <si>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</si>
  <si>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</si>
  <si>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</si>
  <si>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</si>
  <si>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</si>
  <si>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</si>
  <si>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</si>
  <si>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</si>
  <si>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</si>
  <si>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</si>
  <si>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</si>
  <si>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</si>
  <si>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</si>
  <si>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</si>
  <si>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</si>
  <si>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</si>
  <si>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</si>
  <si>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</si>
  <si>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</si>
  <si>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</si>
  <si>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</si>
  <si>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</si>
  <si>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</si>
  <si>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</si>
  <si>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</si>
  <si>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</si>
  <si>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</si>
  <si>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</si>
  <si>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</si>
  <si>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</si>
  <si>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</si>
  <si>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</si>
  <si>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</si>
  <si>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</si>
  <si>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</si>
  <si>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</si>
  <si>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</si>
  <si>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</si>
  <si>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</si>
  <si>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</si>
  <si>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</si>
  <si>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</si>
  <si>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</si>
  <si>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</si>
  <si>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</si>
  <si>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</si>
  <si>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</si>
  <si>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</si>
  <si>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</si>
  <si>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</si>
  <si>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</si>
  <si>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</si>
  <si>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</si>
  <si>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</si>
  <si>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</si>
  <si>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</si>
  <si>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</si>
  <si>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</si>
  <si>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</si>
  <si>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</si>
  <si>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</si>
  <si>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</si>
  <si>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</si>
  <si>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</si>
  <si>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</si>
  <si>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</si>
  <si>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</si>
  <si>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</si>
  <si>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</si>
  <si>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</si>
  <si>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</si>
  <si>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</si>
  <si>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</si>
  <si>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</si>
  <si>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</si>
  <si>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</si>
  <si>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</si>
  <si>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</si>
  <si>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</si>
  <si>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</si>
  <si>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</si>
  <si>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</si>
  <si>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</si>
  <si>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</si>
  <si>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</si>
  <si>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</si>
  <si>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</si>
  <si>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</si>
  <si>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</si>
  <si>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</si>
  <si>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</si>
  <si>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</si>
  <si>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</si>
  <si>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</si>
  <si>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</si>
  <si>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</si>
  <si>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</si>
  <si>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</si>
  <si>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</si>
  <si>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</si>
  <si>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</si>
  <si>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</si>
  <si>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</si>
  <si>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</si>
  <si>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</si>
  <si>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</si>
  <si>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</si>
  <si>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</si>
  <si>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</si>
  <si>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</si>
  <si>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</si>
  <si>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</si>
  <si>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</si>
  <si>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</si>
  <si>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</si>
  <si>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</si>
  <si>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</si>
  <si>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</si>
  <si>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</si>
  <si>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</si>
  <si>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</si>
  <si>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</si>
  <si>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</si>
  <si>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</si>
  <si>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</si>
  <si>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</si>
  <si>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</si>
  <si>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</si>
  <si>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</si>
  <si>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</si>
  <si>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</si>
  <si>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</si>
  <si>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</si>
  <si>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</si>
  <si>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</si>
  <si>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</si>
  <si>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</si>
  <si>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</si>
  <si>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</si>
  <si>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</si>
  <si>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</si>
  <si>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</si>
  <si>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</si>
  <si>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</si>
  <si>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</si>
  <si>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</si>
  <si>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</si>
  <si>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</si>
  <si>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</si>
  <si>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</si>
  <si>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</si>
  <si>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</si>
  <si>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</si>
  <si>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</si>
  <si>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</si>
  <si>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</si>
  <si>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</si>
  <si>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</si>
  <si>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</si>
  <si>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</si>
  <si>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</si>
  <si>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</si>
  <si>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</si>
  <si>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</si>
  <si>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</si>
  <si>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</si>
  <si>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</si>
  <si>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</si>
  <si>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</si>
  <si>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</si>
  <si>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</si>
  <si>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</si>
  <si>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</si>
  <si>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</si>
  <si>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</si>
  <si>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</si>
  <si>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</si>
  <si>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</si>
  <si>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</si>
  <si>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</si>
  <si>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</si>
  <si>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</si>
  <si>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</si>
  <si>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</si>
  <si>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</si>
  <si>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</si>
  <si>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</si>
  <si>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</si>
  <si>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</si>
  <si>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</si>
  <si>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</si>
  <si>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</si>
  <si>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</si>
  <si>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</si>
  <si>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</si>
  <si>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</si>
  <si>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</si>
  <si>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</si>
  <si>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</si>
  <si>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</si>
  <si>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</si>
  <si>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</si>
  <si>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</si>
  <si>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</si>
  <si>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</si>
  <si>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</si>
  <si>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</si>
  <si>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</si>
  <si>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</si>
  <si>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</si>
  <si>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</si>
  <si>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</si>
  <si>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</si>
  <si>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</si>
  <si>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</si>
  <si>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</si>
  <si>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</si>
  <si>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</si>
  <si>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</si>
  <si>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</si>
  <si>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</si>
  <si>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</si>
  <si>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</si>
  <si>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</si>
  <si>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</si>
  <si>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</si>
  <si>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</si>
  <si>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</si>
  <si>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</si>
  <si>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</si>
  <si>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</si>
  <si>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</si>
  <si>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</si>
  <si>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</si>
  <si>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</si>
  <si>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</si>
  <si>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</si>
  <si>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</si>
  <si>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</si>
  <si>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</si>
  <si>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</si>
  <si>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</si>
  <si>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</si>
  <si>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</si>
  <si>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</si>
  <si>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</si>
  <si>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</si>
  <si>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</si>
  <si>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</si>
  <si>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</si>
  <si>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</si>
  <si>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</si>
  <si>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</si>
  <si>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</si>
  <si>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</si>
  <si>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</si>
  <si>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</si>
  <si>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</si>
  <si>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</si>
  <si>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</si>
  <si>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</si>
  <si>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</si>
  <si>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</si>
  <si>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</si>
  <si>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</si>
  <si>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</si>
  <si>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</si>
  <si>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</si>
  <si>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</si>
  <si>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</si>
  <si>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</si>
  <si>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</si>
  <si>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</si>
  <si>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</si>
  <si>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</si>
  <si>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</si>
  <si>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</si>
  <si>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</si>
  <si>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</si>
  <si>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</si>
  <si>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</si>
  <si>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</si>
  <si>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</si>
  <si>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</si>
  <si>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</si>
  <si>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</si>
  <si>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</si>
  <si>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</si>
  <si>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</si>
  <si>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</si>
  <si>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</si>
  <si>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</si>
  <si>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</si>
  <si>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</si>
  <si>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</si>
  <si>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</si>
  <si>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</si>
  <si>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</si>
  <si>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</si>
  <si>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</si>
  <si>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</si>
  <si>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</si>
  <si>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</si>
  <si>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</si>
  <si>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</si>
  <si>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</si>
  <si>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</si>
  <si>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</si>
  <si>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</si>
  <si>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</si>
  <si>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</si>
  <si>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</si>
  <si>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</si>
  <si>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</si>
  <si>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</si>
  <si>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</si>
  <si>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</si>
  <si>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</si>
  <si>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</si>
  <si>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</si>
  <si>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</si>
  <si>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</si>
  <si>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</si>
  <si>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</si>
  <si>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</si>
  <si>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</si>
  <si>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</si>
  <si>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</si>
  <si>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</si>
  <si>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</si>
  <si>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</si>
  <si>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</si>
  <si>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</si>
  <si>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</si>
  <si>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</si>
  <si>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</si>
  <si>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</si>
  <si>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</si>
  <si>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</si>
  <si>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</si>
  <si>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</si>
  <si>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</si>
  <si>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</si>
  <si>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</si>
  <si>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</si>
  <si>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</si>
  <si>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</si>
  <si>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</si>
  <si>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</si>
  <si>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</si>
  <si>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</si>
  <si>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</si>
  <si>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</si>
  <si>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</si>
  <si>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</si>
  <si>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</si>
  <si>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</si>
  <si>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</si>
  <si>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</si>
  <si>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</si>
  <si>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</si>
  <si>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</si>
  <si>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</si>
  <si>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</si>
  <si>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</si>
  <si>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</si>
  <si>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</si>
  <si>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</si>
  <si>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</si>
  <si>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</si>
  <si>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</si>
  <si>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</si>
  <si>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</si>
  <si>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</si>
  <si>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</si>
  <si>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</si>
  <si>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</si>
  <si>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</si>
  <si>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</si>
  <si>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</si>
  <si>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</si>
  <si>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</si>
  <si>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</si>
  <si>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</si>
  <si>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</si>
  <si>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</si>
  <si>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</si>
  <si>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</si>
  <si>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</si>
  <si>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</si>
  <si>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</si>
  <si>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</si>
  <si>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</si>
  <si>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</si>
  <si>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</si>
  <si>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</si>
  <si>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</si>
  <si>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</si>
  <si>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</si>
  <si>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</si>
  <si>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</si>
  <si>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</si>
  <si>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</si>
  <si>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</si>
  <si>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</si>
  <si>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</si>
  <si>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</si>
  <si>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</si>
  <si>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</si>
  <si>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</si>
  <si>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</si>
  <si>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</si>
  <si>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</si>
  <si>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</si>
  <si>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</si>
  <si>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</si>
  <si>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</si>
  <si>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</si>
  <si>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</si>
  <si>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</si>
  <si>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</si>
  <si>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</si>
  <si>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</si>
  <si>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</si>
  <si>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</si>
  <si>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</si>
  <si>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</si>
  <si>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</si>
  <si>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</si>
  <si>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</si>
  <si>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</si>
  <si>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</si>
  <si>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</si>
  <si>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</si>
  <si>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</si>
  <si>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</si>
  <si>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</si>
  <si>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</si>
  <si>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</si>
  <si>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</si>
  <si>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</si>
  <si>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</si>
  <si>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</si>
  <si>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</si>
  <si>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</si>
  <si>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</si>
  <si>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</si>
  <si>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</si>
  <si>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</si>
  <si>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</si>
  <si>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</si>
  <si>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</si>
  <si>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</si>
  <si>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</si>
  <si>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</si>
  <si>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</si>
  <si>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</si>
  <si>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</si>
  <si>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</si>
  <si>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</si>
  <si>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</si>
  <si>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</si>
  <si>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</si>
  <si>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</si>
  <si>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</si>
  <si>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</si>
  <si>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</si>
  <si>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</si>
  <si>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</si>
  <si>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</si>
  <si>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</si>
  <si>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</si>
  <si>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</si>
  <si>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</si>
  <si>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</si>
  <si>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</si>
  <si>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</si>
  <si>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</si>
  <si>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</si>
  <si>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</si>
  <si>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</si>
  <si>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</si>
  <si>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</si>
  <si>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</si>
  <si>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</si>
  <si>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</si>
  <si>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</si>
  <si>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</si>
  <si>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</si>
  <si>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</si>
  <si>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</si>
  <si>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</si>
  <si>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</si>
  <si>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</si>
  <si>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</si>
  <si>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</si>
  <si>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</si>
  <si>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</si>
  <si>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</si>
  <si>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</si>
  <si>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</si>
  <si>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</si>
  <si>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</si>
  <si>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</si>
  <si>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</si>
  <si>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</si>
  <si>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</si>
  <si>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</si>
  <si>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</si>
  <si>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</si>
  <si>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</si>
  <si>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</si>
  <si>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</si>
  <si>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</si>
  <si>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</si>
  <si>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</si>
  <si>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</si>
  <si>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</si>
  <si>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</si>
  <si>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</si>
  <si>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</si>
  <si>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</si>
  <si>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</si>
  <si>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</si>
  <si>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</si>
  <si>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</si>
  <si>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</si>
  <si>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</si>
  <si>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</si>
  <si>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</si>
  <si>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</si>
  <si>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</si>
  <si>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</si>
  <si>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</si>
  <si>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</si>
  <si>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</si>
  <si>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</si>
  <si>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</si>
  <si>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</si>
  <si>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</si>
  <si>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</si>
  <si>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</si>
  <si>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</si>
  <si>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</si>
  <si>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</si>
  <si>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</si>
  <si>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</si>
  <si>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</si>
  <si>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</si>
  <si>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</si>
  <si>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</si>
  <si>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</si>
  <si>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</si>
  <si>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</si>
  <si>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</si>
  <si>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</si>
  <si>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</si>
  <si>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</si>
  <si>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</si>
  <si>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</si>
  <si>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</si>
  <si>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</si>
  <si>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</si>
  <si>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</si>
  <si>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</si>
  <si>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</si>
  <si>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</si>
  <si>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</si>
  <si>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</si>
  <si>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</si>
  <si>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</si>
  <si>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</si>
  <si>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</si>
  <si>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</si>
  <si>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</si>
  <si>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</si>
  <si>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</si>
  <si>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</si>
  <si>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</si>
  <si>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</si>
  <si>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</si>
  <si>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</si>
  <si>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</si>
  <si>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</si>
  <si>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</si>
  <si>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</si>
  <si>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</si>
  <si>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</si>
  <si>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</si>
  <si>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</si>
  <si>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</si>
  <si>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</si>
  <si>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</si>
  <si>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</si>
  <si>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</si>
  <si>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</si>
  <si>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</si>
  <si>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</si>
  <si>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</si>
  <si>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</si>
  <si>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</si>
  <si>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</si>
  <si>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</si>
  <si>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</si>
  <si>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</si>
  <si>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</si>
  <si>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</si>
  <si>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</si>
  <si>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</si>
  <si>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</si>
  <si>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</si>
  <si>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</si>
  <si>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</si>
  <si>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</si>
  <si>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</si>
  <si>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</si>
  <si>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</si>
  <si>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</si>
  <si>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</si>
  <si>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</si>
  <si>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</si>
  <si>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</si>
  <si>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</si>
  <si>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</si>
  <si>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</si>
  <si>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</si>
  <si>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</si>
  <si>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</si>
  <si>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</si>
  <si>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</si>
  <si>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</si>
  <si>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</si>
  <si>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</si>
  <si>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</si>
  <si>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</si>
  <si>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</si>
  <si>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</si>
  <si>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</si>
  <si>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</si>
  <si>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</si>
  <si>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</si>
  <si>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</si>
  <si>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</si>
  <si>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</si>
  <si>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</si>
  <si>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</si>
  <si>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</si>
  <si>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</si>
  <si>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</si>
  <si>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</si>
  <si>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</si>
  <si>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</si>
  <si>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</si>
  <si>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</si>
  <si>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</si>
  <si>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</si>
  <si>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</si>
  <si>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</si>
  <si>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</si>
  <si>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</si>
  <si>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</si>
  <si>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</si>
  <si>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</si>
  <si>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</si>
  <si>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</si>
  <si>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</si>
  <si>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</si>
  <si>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</si>
  <si>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</si>
  <si>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</si>
  <si>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</si>
  <si>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</si>
  <si>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</si>
  <si>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</si>
  <si>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</si>
  <si>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</si>
  <si>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</si>
  <si>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</si>
  <si>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</si>
  <si>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</si>
  <si>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</si>
  <si>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</si>
  <si>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</si>
  <si>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</si>
  <si>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</si>
  <si>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</si>
  <si>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</si>
  <si>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</si>
  <si>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</si>
  <si>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</si>
  <si>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</si>
  <si>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</si>
  <si>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</si>
  <si>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</si>
  <si>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</si>
  <si>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</si>
  <si>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</si>
  <si>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</si>
  <si>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</si>
  <si>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</si>
  <si>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</si>
  <si>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</si>
  <si>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</si>
  <si>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</si>
  <si>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</si>
  <si>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</si>
  <si>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</si>
  <si>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</si>
  <si>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</si>
  <si>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</si>
  <si>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</si>
  <si>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</si>
  <si>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</si>
  <si>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</si>
  <si>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</si>
  <si>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</si>
  <si>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</si>
  <si>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</si>
  <si>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</si>
  <si>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</si>
  <si>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</si>
  <si>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</si>
  <si>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</si>
  <si>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</si>
  <si>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</si>
  <si>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</si>
  <si>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</si>
  <si>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</si>
  <si>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</si>
  <si>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</si>
  <si>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</si>
  <si>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</si>
  <si>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</si>
  <si>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</si>
  <si>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</si>
  <si>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</si>
  <si>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</si>
  <si>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</si>
  <si>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</si>
  <si>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</si>
  <si>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</si>
  <si>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</si>
  <si>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</si>
  <si>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</si>
  <si>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</si>
  <si>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</si>
  <si>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</si>
  <si>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</si>
  <si>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</si>
  <si>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</si>
  <si>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</si>
  <si>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</si>
  <si>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</si>
  <si>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</si>
  <si>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</si>
  <si>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</si>
  <si>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</si>
  <si>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</si>
  <si>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</si>
  <si>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</si>
  <si>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</si>
  <si>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</si>
  <si>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</si>
  <si>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</si>
  <si>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</si>
  <si>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</si>
  <si>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</si>
  <si>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</si>
  <si>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</si>
  <si>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</si>
  <si>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</si>
  <si>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</si>
  <si>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</si>
  <si>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</si>
  <si>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</si>
  <si>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</si>
  <si>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</si>
  <si>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</si>
  <si>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</si>
  <si>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</si>
  <si>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</si>
  <si>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</si>
  <si>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</si>
  <si>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</si>
  <si>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</si>
  <si>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</si>
  <si>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</si>
  <si>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</si>
  <si>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</si>
  <si>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</si>
  <si>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</si>
  <si>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</si>
  <si>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</si>
  <si>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</si>
  <si>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</si>
  <si>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</si>
  <si>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</si>
  <si>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</si>
  <si>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</si>
  <si>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</si>
  <si>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</si>
  <si>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</si>
  <si>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</si>
  <si>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</si>
  <si>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</si>
  <si>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</si>
  <si>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</si>
  <si>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</si>
  <si>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</si>
  <si>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</si>
  <si>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</si>
  <si>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</si>
  <si>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</si>
  <si>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</si>
  <si>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</si>
  <si>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</si>
  <si>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</si>
  <si>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</si>
  <si>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</si>
  <si>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</si>
  <si>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</si>
  <si>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</si>
  <si>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</si>
  <si>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</si>
  <si>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</si>
  <si>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</si>
  <si>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</si>
  <si>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</si>
  <si>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</si>
  <si>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</si>
  <si>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</si>
  <si>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</si>
  <si>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</si>
  <si>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</si>
  <si>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</si>
  <si>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</si>
  <si>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</si>
  <si>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</si>
  <si>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</si>
  <si>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</si>
  <si>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</si>
  <si>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</si>
  <si>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</si>
  <si>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</si>
  <si>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</si>
  <si>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</si>
  <si>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</si>
  <si>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</si>
  <si>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</si>
  <si>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</si>
  <si>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</si>
  <si>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</si>
  <si>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</si>
  <si>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</si>
  <si>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</si>
  <si>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</si>
  <si>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</si>
  <si>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</si>
  <si>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</si>
  <si>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</si>
  <si>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</si>
  <si>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</si>
  <si>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</si>
  <si>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</si>
  <si>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</si>
  <si>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</si>
  <si>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</si>
  <si>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</si>
  <si>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</si>
  <si>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</si>
  <si>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</si>
  <si>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</si>
  <si>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</si>
  <si>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</si>
  <si>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</si>
  <si>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</si>
  <si>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</si>
  <si>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</si>
  <si>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</si>
  <si>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</si>
  <si>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</si>
  <si>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</si>
  <si>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</si>
  <si>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</si>
  <si>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</si>
  <si>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</si>
  <si>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</si>
  <si>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</si>
  <si>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</si>
  <si>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</si>
  <si>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</si>
  <si>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</si>
  <si>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</si>
  <si>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</si>
  <si>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</si>
  <si>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</si>
  <si>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</si>
  <si>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</si>
  <si>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</si>
  <si>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</si>
  <si>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</si>
  <si>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</si>
  <si>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</si>
  <si>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</si>
  <si>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</si>
  <si>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</si>
  <si>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</si>
  <si>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</si>
  <si>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</si>
  <si>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</si>
  <si>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</si>
  <si>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</si>
  <si>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</si>
  <si>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</si>
  <si>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</si>
  <si>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</si>
  <si>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</si>
  <si>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</si>
  <si>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</si>
  <si>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</si>
  <si>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</si>
  <si>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</si>
  <si>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</si>
  <si>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</si>
  <si>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</si>
  <si>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</si>
  <si>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</si>
  <si>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</si>
  <si>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</si>
  <si>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</si>
  <si>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</si>
  <si>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</si>
  <si>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</si>
  <si>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</si>
  <si>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</si>
  <si>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</si>
  <si>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</si>
  <si>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</si>
  <si>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</si>
  <si>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</si>
  <si>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</si>
  <si>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</si>
  <si>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</si>
  <si>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</si>
  <si>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</si>
  <si>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</si>
  <si>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</si>
  <si>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</si>
  <si>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</si>
  <si>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</si>
  <si>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</si>
  <si>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</si>
  <si>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</si>
  <si>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</si>
  <si>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</si>
  <si>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</si>
  <si>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</si>
  <si>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</si>
  <si>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</si>
  <si>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</si>
  <si>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</si>
  <si>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</si>
  <si>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</si>
  <si>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</si>
  <si>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</si>
  <si>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</si>
  <si>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</si>
  <si>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</si>
  <si>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</si>
  <si>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</si>
  <si>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</si>
  <si>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</si>
  <si>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</si>
  <si>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</si>
  <si>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</si>
  <si>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</si>
  <si>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</si>
  <si>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</si>
  <si>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</si>
  <si>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</si>
  <si>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</si>
  <si>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</si>
  <si>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</si>
  <si>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</si>
  <si>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</si>
  <si>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</si>
  <si>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</si>
  <si>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</si>
  <si>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</si>
  <si>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</si>
  <si>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</si>
  <si>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</si>
  <si>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</si>
  <si>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</si>
  <si>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</si>
  <si>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</si>
  <si>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</si>
  <si>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</si>
  <si>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</si>
  <si>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</si>
  <si>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</si>
  <si>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</si>
  <si>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</si>
  <si>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</si>
  <si>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</si>
  <si>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</si>
  <si>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</si>
  <si>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</si>
  <si>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</si>
  <si>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</si>
  <si>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</si>
  <si>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</si>
  <si>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</si>
  <si>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</si>
  <si>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</si>
  <si>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</si>
  <si>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</si>
  <si>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</si>
  <si>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</si>
  <si>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</si>
  <si>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</si>
  <si>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</si>
  <si>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</si>
  <si>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</si>
  <si>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</si>
  <si>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</si>
  <si>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</si>
  <si>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</si>
  <si>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</si>
  <si>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</si>
  <si>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</si>
  <si>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</si>
  <si>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</si>
  <si>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</si>
  <si>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</si>
  <si>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</si>
  <si>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</si>
  <si>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</si>
  <si>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</si>
  <si>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</si>
  <si>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</si>
  <si>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</si>
  <si>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</si>
  <si>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</si>
  <si>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</si>
  <si>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</si>
  <si>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</si>
  <si>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</si>
  <si>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</si>
  <si>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</si>
  <si>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</si>
  <si>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</si>
  <si>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</si>
  <si>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</si>
  <si>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</si>
  <si>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</si>
  <si>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</si>
  <si>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</si>
  <si>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</si>
  <si>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</si>
  <si>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</si>
  <si>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</si>
  <si>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</si>
  <si>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</si>
  <si>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</si>
  <si>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</si>
  <si>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</si>
  <si>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</si>
  <si>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</si>
  <si>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</si>
  <si>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</si>
  <si>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</si>
  <si>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</si>
  <si>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</si>
  <si>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</si>
  <si>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</si>
  <si>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</si>
  <si>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</si>
  <si>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</si>
  <si>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</si>
  <si>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</si>
  <si>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</si>
  <si>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</si>
  <si>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</si>
  <si>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</si>
  <si>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</si>
  <si>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</si>
  <si>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</si>
  <si>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</si>
  <si>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</si>
  <si>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</si>
  <si>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</si>
  <si>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</si>
  <si>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</si>
  <si>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</si>
  <si>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</si>
  <si>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</si>
  <si>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</si>
  <si>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</si>
  <si>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</si>
  <si>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</si>
  <si>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</si>
  <si>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</si>
  <si>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</si>
  <si>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</si>
  <si>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</si>
  <si>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</si>
  <si>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</si>
  <si>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</si>
  <si>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</si>
  <si>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</si>
  <si>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</si>
  <si>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</si>
  <si>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</si>
  <si>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</si>
  <si>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</si>
  <si>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</si>
  <si>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</si>
  <si>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</si>
  <si>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</si>
  <si>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</si>
  <si>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</si>
  <si>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</si>
  <si>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</si>
  <si>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</si>
  <si>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</si>
  <si>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</si>
  <si>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</si>
  <si>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</si>
  <si>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</si>
  <si>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</si>
  <si>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</si>
  <si>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</si>
  <si>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</si>
  <si>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</si>
  <si>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</si>
  <si>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</si>
  <si>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</si>
  <si>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</si>
  <si>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</si>
  <si>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</si>
  <si>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</si>
  <si>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</si>
  <si>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</si>
  <si>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</si>
  <si>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</si>
  <si>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</si>
  <si>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</si>
  <si>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</si>
  <si>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</si>
  <si>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</si>
  <si>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</si>
  <si>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</si>
  <si>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</si>
  <si>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</si>
  <si>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</si>
  <si>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</si>
  <si>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</si>
  <si>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</si>
  <si>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</si>
  <si>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</si>
  <si>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</si>
  <si>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</si>
  <si>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</si>
  <si>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</si>
  <si>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</si>
  <si>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</si>
  <si>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</si>
  <si>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</si>
  <si>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</si>
  <si>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</si>
  <si>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</si>
  <si>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</si>
  <si>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</si>
  <si>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</si>
  <si>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</si>
  <si>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</si>
  <si>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</si>
  <si>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</si>
  <si>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</si>
  <si>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</si>
  <si>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</si>
  <si>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</si>
  <si>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</si>
  <si>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</si>
  <si>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</si>
  <si>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</si>
  <si>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</si>
  <si>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</si>
  <si>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</si>
  <si>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</si>
  <si>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</si>
  <si>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</si>
  <si>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</si>
  <si>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</si>
  <si>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</si>
  <si>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</si>
  <si>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</si>
  <si>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</si>
  <si>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</si>
  <si>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</si>
  <si>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</si>
  <si>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</si>
  <si>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</si>
  <si>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</si>
  <si>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</si>
  <si>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</si>
  <si>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</si>
  <si>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</si>
  <si>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</si>
  <si>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</si>
  <si>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</si>
  <si>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</si>
  <si>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</si>
  <si>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</si>
  <si>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</si>
  <si>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</si>
  <si>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</si>
  <si>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</si>
  <si>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</si>
  <si>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</si>
  <si>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</si>
  <si>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</si>
  <si>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</si>
  <si>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</si>
  <si>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</si>
  <si>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</si>
  <si>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</si>
  <si>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</si>
  <si>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</si>
  <si>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</si>
  <si>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</si>
  <si>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</si>
  <si>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</si>
  <si>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</si>
  <si>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</si>
  <si>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</si>
  <si>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</si>
  <si>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</si>
  <si>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</si>
  <si>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</si>
  <si>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</si>
  <si>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</si>
  <si>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</si>
  <si>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</si>
  <si>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</si>
  <si>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</si>
  <si>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</si>
  <si>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</si>
  <si>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</si>
  <si>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</si>
  <si>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</si>
  <si>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</si>
  <si>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</si>
  <si>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</si>
  <si>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</si>
  <si>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</si>
  <si>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</si>
  <si>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</si>
  <si>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</si>
  <si>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</si>
  <si>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</si>
  <si>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</si>
  <si>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</si>
  <si>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</si>
  <si>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</si>
  <si>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</si>
  <si>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</si>
  <si>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</si>
  <si>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</si>
  <si>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</si>
  <si>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</si>
  <si>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</si>
  <si>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</si>
  <si>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</si>
  <si>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</si>
  <si>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</si>
  <si>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</si>
  <si>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</si>
  <si>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</si>
  <si>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</si>
  <si>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</si>
  <si>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</si>
  <si>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</si>
  <si>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</si>
  <si>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</si>
  <si>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</si>
  <si>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</si>
  <si>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</si>
  <si>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</si>
  <si>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</si>
  <si>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</si>
  <si>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</si>
  <si>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</si>
  <si>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</si>
  <si>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</si>
  <si>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</si>
  <si>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</si>
  <si>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</si>
  <si>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</si>
  <si>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</si>
  <si>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</si>
  <si>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</si>
  <si>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</si>
  <si>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</si>
  <si>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</si>
  <si>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</si>
  <si>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</si>
  <si>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</si>
  <si>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</si>
  <si>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</si>
  <si>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</si>
  <si>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</si>
  <si>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</si>
  <si>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</si>
  <si>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</si>
  <si>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</si>
  <si>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</si>
  <si>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</si>
  <si>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</si>
  <si>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</si>
  <si>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</si>
  <si>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</si>
  <si>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</si>
  <si>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</si>
  <si>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</si>
  <si>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</si>
  <si>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</si>
  <si>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</si>
  <si>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</si>
  <si>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</si>
  <si>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</si>
  <si>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</si>
  <si>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</si>
  <si>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</si>
  <si>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</si>
  <si>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</si>
  <si>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</si>
  <si>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</si>
  <si>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</si>
  <si>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</si>
  <si>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</si>
  <si>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</si>
  <si>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</si>
  <si>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</si>
  <si>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</si>
  <si>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</si>
  <si>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</si>
  <si>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</si>
  <si>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</si>
  <si>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</si>
  <si>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</si>
  <si>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</si>
  <si>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</si>
  <si>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</si>
  <si>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</si>
  <si>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</si>
  <si>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</si>
  <si>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</si>
  <si>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</si>
  <si>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</si>
  <si>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</si>
  <si>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</si>
  <si>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</si>
  <si>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</si>
  <si>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</si>
  <si>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</si>
  <si>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</si>
  <si>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</si>
  <si>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</si>
  <si>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</si>
  <si>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</si>
  <si>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</si>
  <si>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</si>
  <si>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</si>
  <si>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</si>
  <si>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</si>
  <si>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</si>
  <si>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</si>
  <si>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</si>
  <si>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</si>
  <si>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</si>
  <si>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</si>
  <si>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</si>
  <si>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</si>
  <si>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</si>
  <si>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</si>
  <si>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</si>
  <si>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</si>
  <si>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</si>
  <si>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</si>
  <si>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</si>
  <si>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</si>
  <si>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</si>
  <si>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</si>
  <si>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</si>
  <si>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</si>
  <si>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</si>
  <si>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</si>
  <si>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</si>
  <si>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</si>
  <si>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</si>
  <si>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</si>
  <si>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</si>
  <si>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</si>
  <si>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</si>
  <si>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</si>
  <si>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</si>
  <si>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</si>
  <si>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</si>
  <si>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</si>
  <si>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</si>
  <si>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</si>
  <si>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</si>
  <si>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</si>
  <si>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</si>
  <si>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</si>
  <si>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</si>
  <si>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</si>
  <si>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</si>
  <si>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</si>
  <si>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</si>
  <si>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</si>
  <si>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</si>
  <si>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</si>
  <si>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</si>
  <si>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</si>
  <si>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</si>
  <si>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</si>
  <si>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</si>
  <si>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</si>
  <si>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</si>
  <si>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</si>
  <si>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</si>
  <si>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</si>
  <si>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</si>
  <si>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</si>
  <si>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</si>
  <si>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</si>
  <si>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</si>
  <si>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</si>
  <si>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</si>
  <si>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</si>
  <si>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</si>
  <si>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</si>
  <si>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</si>
  <si>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</si>
  <si>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</si>
  <si>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</si>
  <si>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</si>
  <si>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</si>
  <si>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</si>
  <si>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</si>
  <si>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</si>
  <si>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</si>
  <si>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</si>
  <si>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</si>
  <si>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</si>
  <si>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</si>
  <si>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</si>
  <si>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</si>
  <si>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</si>
  <si>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</si>
  <si>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</si>
  <si>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</si>
  <si>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</si>
  <si>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</si>
  <si>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</si>
  <si>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</si>
  <si>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</si>
  <si>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</si>
  <si>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</si>
  <si>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</si>
  <si>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</si>
  <si>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</si>
  <si>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</si>
  <si>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</si>
  <si>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</si>
  <si>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</si>
  <si>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</si>
  <si>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</si>
  <si>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</si>
  <si>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</si>
  <si>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</si>
  <si>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</si>
  <si>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</si>
  <si>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</si>
  <si>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</si>
  <si>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</si>
  <si>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</si>
  <si>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</si>
  <si>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</si>
  <si>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</si>
  <si>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</si>
  <si>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</si>
  <si>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</si>
  <si>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</si>
  <si>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</si>
  <si>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</si>
  <si>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</si>
  <si>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</si>
  <si>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</si>
  <si>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</si>
  <si>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</si>
  <si>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</si>
  <si>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</si>
  <si>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</si>
  <si>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</si>
  <si>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</si>
  <si>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</si>
  <si>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</si>
  <si>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</si>
  <si>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</si>
  <si>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</si>
  <si>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</si>
  <si>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</si>
  <si>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</si>
  <si>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</si>
  <si>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</si>
  <si>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</si>
  <si>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</si>
  <si>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</si>
  <si>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</si>
  <si>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</si>
  <si>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</si>
  <si>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</si>
  <si>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</si>
  <si>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</si>
  <si>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</si>
  <si>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</si>
  <si>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</si>
  <si>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</si>
  <si>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</si>
  <si>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</si>
  <si>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</si>
  <si>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</si>
  <si>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</si>
  <si>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</si>
  <si>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</si>
  <si>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</si>
  <si>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</si>
  <si>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</si>
  <si>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</si>
  <si>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</si>
  <si>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</si>
  <si>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</si>
  <si>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</si>
  <si>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</si>
  <si>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</si>
  <si>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</si>
  <si>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</si>
  <si>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</si>
  <si>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</si>
  <si>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</si>
  <si>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</si>
  <si>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</si>
  <si>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</si>
  <si>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</si>
  <si>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</si>
  <si>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</si>
  <si>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</si>
  <si>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</si>
  <si>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</si>
  <si>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</si>
  <si>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</si>
  <si>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</si>
  <si>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</si>
  <si>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</si>
  <si>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</si>
  <si>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</si>
  <si>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</si>
  <si>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</si>
  <si>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</si>
  <si>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</si>
  <si>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</si>
  <si>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</si>
  <si>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</si>
  <si>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</si>
  <si>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</si>
  <si>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</si>
  <si>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</si>
  <si>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</si>
  <si>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</si>
  <si>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</si>
  <si>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</si>
  <si>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</si>
  <si>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</si>
  <si>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</si>
  <si>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</si>
  <si>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</si>
  <si>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</si>
  <si>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</si>
  <si>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</si>
  <si>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</si>
  <si>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</si>
  <si>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</si>
  <si>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</si>
  <si>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</si>
  <si>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</si>
  <si>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</si>
  <si>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</si>
  <si>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</si>
  <si>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</si>
  <si>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</si>
  <si>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</si>
  <si>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</si>
  <si>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</si>
  <si>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</si>
  <si>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</si>
  <si>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</si>
  <si>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</si>
  <si>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</si>
  <si>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</si>
  <si>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</si>
  <si>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</si>
  <si>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</si>
  <si>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</si>
  <si>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</si>
  <si>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</si>
  <si>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</si>
  <si>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</si>
  <si>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</si>
  <si>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</si>
  <si>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</si>
  <si>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</si>
  <si>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</si>
  <si>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</si>
  <si>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</si>
  <si>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</si>
  <si>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</si>
  <si>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</si>
  <si>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</si>
  <si>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</si>
  <si>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</si>
  <si>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</si>
  <si>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</si>
  <si>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</si>
  <si>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</si>
  <si>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</si>
  <si>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</si>
  <si>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</si>
  <si>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</si>
  <si>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</si>
  <si>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</si>
  <si>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</si>
  <si>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</si>
  <si>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</si>
  <si>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</si>
  <si>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</si>
  <si>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</si>
  <si>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</si>
  <si>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</si>
  <si>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</si>
  <si>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</si>
  <si>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</si>
  <si>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</si>
  <si>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</si>
  <si>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</si>
  <si>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</si>
  <si>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</si>
  <si>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</si>
  <si>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</si>
  <si>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</si>
  <si>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</si>
  <si>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</si>
  <si>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</si>
  <si>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</si>
  <si>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</si>
  <si>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</si>
  <si>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</si>
  <si>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</si>
  <si>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</si>
  <si>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</si>
  <si>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</si>
  <si>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</si>
  <si>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</si>
  <si>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</si>
  <si>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</si>
  <si>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</si>
  <si>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</si>
  <si>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</si>
  <si>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</si>
  <si>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</si>
  <si>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</si>
  <si>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</si>
  <si>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</si>
  <si>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</si>
  <si>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</si>
  <si>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</si>
  <si>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</si>
  <si>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</si>
  <si>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</si>
  <si>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</si>
  <si>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</si>
  <si>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</si>
  <si>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</si>
  <si>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</si>
  <si>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</si>
  <si>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</si>
  <si>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</si>
  <si>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</si>
  <si>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</si>
  <si>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</si>
  <si>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</si>
  <si>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</si>
  <si>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</si>
  <si>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</si>
  <si>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</si>
  <si>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</si>
  <si>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</si>
  <si>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</si>
  <si>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</si>
  <si>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</si>
  <si>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</si>
  <si>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</si>
  <si>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</si>
  <si>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</si>
  <si>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</si>
  <si>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</si>
  <si>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</si>
  <si>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</si>
  <si>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</si>
  <si>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</si>
  <si>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</si>
  <si>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</si>
  <si>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</si>
  <si>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</si>
  <si>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</si>
  <si>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</si>
  <si>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</si>
  <si>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</si>
  <si>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</si>
  <si>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</si>
  <si>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</si>
  <si>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</si>
  <si>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</si>
  <si>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</si>
  <si>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</si>
  <si>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</si>
  <si>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</si>
  <si>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</si>
  <si>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</si>
  <si>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</si>
  <si>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</si>
  <si>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</si>
  <si>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</si>
  <si>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</si>
  <si>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</si>
  <si>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</si>
  <si>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</si>
  <si>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</si>
  <si>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</si>
  <si>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</si>
  <si>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</si>
  <si>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</si>
  <si>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</si>
  <si>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</si>
  <si>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</si>
  <si>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</si>
  <si>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</si>
  <si>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</si>
  <si>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</si>
  <si>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</si>
  <si>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</si>
  <si>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</si>
  <si>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</si>
  <si>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</si>
  <si>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</si>
  <si>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</si>
  <si>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</si>
  <si>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</si>
  <si>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</si>
  <si>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</si>
  <si>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</si>
  <si>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</si>
  <si>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</si>
  <si>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</si>
  <si>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</si>
  <si>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</si>
  <si>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</si>
  <si>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</si>
  <si>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</si>
  <si>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</si>
  <si>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</si>
  <si>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</si>
  <si>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</si>
  <si>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</si>
  <si>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</si>
  <si>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</si>
  <si>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</si>
  <si>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</si>
  <si>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</si>
  <si>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</si>
  <si>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</si>
  <si>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</si>
  <si>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</si>
  <si>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</si>
  <si>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</si>
  <si>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</si>
  <si>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</si>
  <si>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</si>
  <si>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</si>
  <si>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</si>
  <si>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</si>
  <si>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</si>
  <si>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</si>
  <si>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</si>
  <si>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</si>
  <si>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</si>
  <si>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</si>
  <si>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</si>
  <si>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</si>
  <si>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</si>
  <si>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</si>
  <si>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</si>
  <si>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</si>
  <si>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</si>
  <si>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</si>
  <si>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</si>
  <si>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</si>
  <si>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</si>
  <si>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</si>
  <si>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</si>
  <si>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</si>
  <si>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</si>
  <si>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</si>
  <si>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</si>
  <si>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</si>
  <si>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</si>
  <si>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</si>
  <si>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</si>
  <si>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</si>
  <si>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</si>
  <si>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</si>
  <si>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</si>
  <si>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</si>
  <si>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</si>
  <si>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</si>
  <si>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</si>
  <si>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</si>
  <si>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</si>
  <si>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</si>
  <si>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</si>
  <si>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</si>
  <si>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</si>
  <si>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</si>
  <si>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</si>
  <si>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</si>
  <si>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</si>
  <si>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</si>
  <si>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</si>
  <si>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</si>
  <si>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</si>
  <si>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</si>
  <si>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</si>
  <si>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</si>
  <si>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</si>
  <si>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</si>
  <si>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</si>
  <si>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</si>
  <si>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</si>
  <si>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</si>
  <si>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</si>
  <si>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</si>
  <si>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</si>
  <si>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</si>
  <si>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</si>
  <si>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</si>
  <si>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</si>
  <si>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</si>
  <si>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</si>
  <si>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</si>
  <si>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</si>
  <si>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</si>
  <si>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</si>
  <si>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</si>
  <si>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</si>
  <si>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</si>
  <si>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</si>
  <si>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</si>
  <si>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</si>
  <si>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</si>
  <si>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</si>
  <si>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</si>
  <si>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</si>
  <si>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</si>
  <si>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</si>
  <si>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</si>
  <si>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</si>
  <si>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</si>
  <si>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</si>
  <si>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</si>
  <si>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</si>
  <si>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</si>
  <si>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</si>
  <si>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</si>
  <si>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</si>
  <si>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</si>
  <si>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</si>
  <si>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</si>
  <si>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</si>
  <si>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</si>
  <si>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</si>
  <si>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</si>
  <si>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</si>
  <si>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</si>
  <si>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</si>
  <si>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</si>
  <si>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</si>
  <si>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</si>
  <si>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</si>
  <si>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</si>
  <si>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</si>
  <si>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</si>
  <si>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</si>
  <si>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</si>
  <si>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</si>
  <si>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</si>
  <si>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</si>
  <si>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</si>
  <si>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</si>
  <si>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</si>
  <si>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</si>
  <si>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</si>
  <si>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</si>
  <si>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</si>
  <si>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</si>
  <si>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</si>
  <si>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</si>
  <si>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</si>
  <si>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</si>
  <si>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</si>
  <si>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</si>
  <si>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</si>
  <si>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</si>
  <si>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</si>
  <si>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</si>
  <si>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</si>
  <si>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</si>
  <si>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</si>
  <si>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</si>
  <si>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</si>
  <si>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</si>
  <si>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</si>
  <si>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</si>
  <si>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</si>
  <si>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</si>
  <si>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</si>
  <si>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</si>
  <si>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</si>
  <si>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</si>
  <si>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</si>
  <si>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</si>
  <si>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</si>
  <si>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</si>
  <si>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</si>
  <si>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</si>
  <si>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</si>
  <si>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</si>
  <si>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</si>
  <si>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</si>
  <si>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</si>
  <si>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</si>
  <si>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</si>
  <si>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</si>
  <si>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</si>
  <si>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</si>
  <si>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</si>
  <si>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</si>
  <si>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</si>
  <si>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</si>
  <si>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</si>
  <si>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</si>
  <si>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</si>
  <si>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</si>
  <si>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</si>
  <si>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</si>
  <si>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</si>
  <si>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</si>
  <si>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</si>
  <si>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</si>
  <si>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</si>
  <si>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</si>
  <si>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</si>
  <si>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</si>
  <si>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</si>
  <si>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</si>
  <si>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</si>
  <si>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</si>
  <si>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</si>
  <si>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</si>
  <si>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</si>
  <si>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</si>
  <si>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</si>
  <si>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</si>
  <si>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</si>
  <si>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</si>
  <si>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</si>
  <si>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</si>
  <si>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</si>
  <si>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</si>
  <si>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</si>
  <si>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</si>
  <si>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</si>
  <si>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</si>
  <si>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</si>
  <si>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</si>
  <si>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</si>
  <si>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</si>
  <si>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</si>
  <si>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</si>
  <si>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</si>
  <si>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</si>
  <si>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</si>
  <si>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</si>
  <si>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</si>
  <si>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</si>
  <si>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</si>
  <si>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</si>
  <si>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</si>
  <si>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</si>
  <si>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</si>
  <si>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</si>
  <si>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</si>
  <si>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</si>
  <si>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</si>
  <si>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</si>
  <si>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</si>
  <si>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</si>
  <si>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</si>
  <si>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</si>
  <si>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</si>
  <si>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</si>
  <si>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</si>
  <si>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</si>
  <si>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</si>
  <si>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</si>
  <si>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</si>
  <si>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</si>
  <si>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</si>
  <si>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</si>
  <si>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</si>
  <si>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</si>
  <si>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</si>
  <si>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</si>
  <si>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</si>
  <si>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</si>
  <si>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</si>
  <si>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</si>
  <si>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</si>
  <si>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</si>
  <si>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</si>
  <si>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</si>
  <si>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</si>
  <si>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</si>
  <si>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</si>
  <si>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</si>
  <si>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</si>
  <si>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</si>
  <si>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</si>
  <si>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</si>
  <si>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</si>
  <si>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</si>
  <si>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</si>
  <si>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</si>
  <si>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</si>
  <si>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</si>
  <si>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</si>
  <si>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</si>
  <si>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</si>
  <si>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</si>
  <si>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</si>
  <si>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</si>
  <si>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</si>
  <si>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</si>
  <si>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</si>
  <si>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</si>
  <si>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</si>
  <si>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</si>
  <si>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</si>
  <si>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</si>
  <si>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</si>
  <si>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</si>
  <si>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</si>
  <si>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</si>
  <si>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</si>
  <si>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</si>
  <si>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</si>
  <si>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</si>
  <si>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</si>
  <si>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</si>
  <si>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</si>
  <si>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</si>
  <si>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</si>
  <si>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</si>
  <si>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</si>
  <si>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</si>
  <si>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</si>
  <si>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</si>
  <si>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</si>
  <si>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</si>
  <si>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</si>
  <si>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</si>
  <si>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</si>
  <si>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</si>
  <si>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</si>
  <si>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</si>
  <si>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</si>
  <si>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</si>
  <si>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</si>
  <si>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</si>
  <si>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</si>
  <si>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</si>
  <si>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</si>
  <si>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</si>
  <si>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</si>
  <si>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</si>
  <si>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</si>
  <si>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</si>
  <si>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</si>
  <si>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</si>
  <si>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</si>
  <si>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</si>
  <si>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</si>
  <si>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</si>
  <si>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</si>
  <si>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</si>
  <si>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</si>
  <si>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</si>
  <si>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</si>
  <si>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</si>
  <si>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</si>
  <si>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</si>
  <si>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</si>
  <si>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</si>
  <si>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</si>
  <si>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</si>
  <si>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</si>
  <si>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</si>
  <si>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</si>
  <si>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</si>
  <si>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</si>
  <si>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</si>
  <si>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</si>
  <si>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</si>
  <si>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</si>
  <si>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</si>
  <si>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</si>
  <si>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</si>
  <si>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</si>
  <si>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</si>
  <si>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</si>
  <si>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</si>
  <si>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</si>
  <si>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</si>
  <si>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</si>
  <si>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</si>
  <si>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</si>
  <si>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</si>
  <si>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</si>
  <si>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</si>
  <si>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</si>
  <si>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</si>
  <si>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</si>
  <si>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</si>
  <si>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</si>
  <si>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</si>
  <si>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</si>
  <si>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</si>
  <si>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</si>
  <si>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</si>
  <si>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</si>
  <si>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</si>
  <si>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</si>
  <si>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</si>
  <si>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</si>
  <si>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</si>
  <si>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</si>
  <si>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</si>
  <si>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</si>
  <si>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</si>
  <si>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</si>
  <si>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</si>
  <si>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</si>
  <si>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</si>
  <si>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</si>
  <si>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</si>
  <si>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</si>
  <si>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</si>
  <si>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</si>
  <si>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</si>
  <si>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</si>
  <si>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</si>
  <si>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</si>
  <si>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</si>
  <si>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</si>
  <si>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</si>
  <si>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</si>
  <si>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</si>
  <si>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</si>
  <si>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</si>
  <si>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</si>
  <si>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</si>
  <si>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</si>
  <si>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</si>
  <si>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</si>
  <si>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</si>
  <si>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</si>
  <si>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</si>
  <si>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</si>
  <si>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</si>
  <si>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</si>
  <si>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</si>
  <si>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</si>
  <si>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</si>
  <si>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</si>
  <si>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</si>
  <si>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</si>
  <si>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</si>
  <si>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</si>
  <si>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</si>
  <si>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</si>
  <si>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</si>
  <si>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</si>
  <si>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</si>
  <si>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</si>
  <si>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</si>
  <si>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</si>
  <si>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</si>
  <si>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</si>
  <si>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</si>
  <si>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</si>
  <si>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</si>
  <si>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</si>
  <si>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</si>
  <si>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</si>
  <si>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</si>
  <si>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</si>
  <si>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</si>
  <si>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</si>
  <si>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</si>
  <si>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</si>
  <si>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</si>
  <si>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</si>
  <si>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</si>
  <si>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</si>
  <si>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</si>
  <si>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</si>
  <si>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</si>
  <si>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</si>
  <si>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</si>
  <si>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</si>
  <si>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</si>
  <si>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</si>
  <si>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</si>
  <si>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</si>
  <si>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</si>
  <si>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</si>
  <si>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</si>
  <si>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</si>
  <si>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</si>
  <si>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</si>
  <si>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</si>
  <si>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</si>
  <si>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</si>
  <si>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</si>
  <si>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</si>
  <si>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</si>
  <si>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</si>
  <si>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</si>
  <si>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</si>
  <si>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</si>
  <si>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</si>
  <si>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</si>
  <si>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</si>
  <si>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</si>
  <si>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</si>
  <si>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</si>
  <si>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</si>
  <si>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</si>
  <si>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</si>
  <si>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</si>
  <si>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</si>
  <si>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</si>
  <si>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</si>
  <si>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</si>
  <si>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</si>
  <si>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</si>
  <si>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</si>
  <si>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</si>
  <si>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</si>
  <si>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</si>
  <si>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</si>
  <si>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</si>
  <si>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</si>
  <si>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</si>
  <si>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</si>
  <si>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</si>
  <si>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</si>
  <si>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</si>
  <si>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</si>
  <si>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</si>
  <si>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</si>
  <si>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</si>
  <si>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</si>
  <si>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</si>
  <si>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</si>
  <si>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</si>
  <si>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</si>
  <si>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</si>
  <si>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</si>
  <si>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</si>
  <si>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</si>
  <si>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</si>
  <si>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</si>
  <si>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</si>
  <si>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</si>
  <si>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</si>
  <si>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</si>
  <si>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</si>
  <si>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</si>
  <si>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</si>
  <si>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</si>
  <si>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</si>
  <si>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</si>
  <si>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</si>
  <si>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</si>
  <si>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</si>
  <si>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</si>
  <si>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</si>
  <si>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</si>
  <si>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</si>
  <si>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</si>
  <si>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</si>
  <si>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</si>
  <si>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</si>
  <si>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</si>
  <si>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</si>
  <si>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</si>
  <si>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</si>
  <si>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</si>
  <si>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</si>
  <si>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</si>
  <si>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</si>
  <si>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</si>
  <si>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</si>
  <si>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</si>
  <si>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</si>
  <si>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</si>
  <si>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</si>
  <si>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</si>
  <si>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</si>
  <si>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</si>
  <si>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</si>
  <si>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</si>
  <si>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</si>
  <si>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</si>
  <si>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</si>
  <si>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</si>
  <si>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</si>
  <si>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</si>
  <si>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</si>
  <si>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</si>
  <si>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</si>
  <si>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</si>
  <si>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</si>
  <si>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</si>
  <si>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</si>
  <si>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</si>
  <si>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</si>
  <si>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</si>
  <si>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</si>
  <si>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</si>
  <si>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</si>
  <si>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</si>
  <si>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</si>
  <si>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</si>
  <si>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</si>
  <si>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</si>
  <si>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</si>
  <si>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</si>
  <si>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</si>
  <si>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</si>
  <si>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</si>
  <si>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</si>
  <si>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</si>
  <si>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</si>
  <si>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</si>
  <si>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</si>
  <si>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</si>
  <si>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</si>
  <si>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</si>
  <si>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</si>
  <si>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</si>
  <si>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</si>
  <si>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</si>
  <si>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</si>
  <si>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</si>
  <si>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</si>
  <si>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</si>
  <si>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</si>
  <si>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</si>
  <si>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</si>
  <si>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</si>
  <si>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</si>
  <si>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</si>
  <si>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</si>
  <si>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</si>
  <si>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</si>
  <si>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</si>
  <si>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</si>
  <si>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</si>
  <si>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</si>
  <si>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</si>
  <si>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</si>
  <si>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</si>
  <si>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</si>
  <si>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</si>
  <si>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</si>
  <si>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</si>
  <si>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</si>
  <si>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</si>
  <si>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</si>
  <si>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</si>
  <si>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</si>
  <si>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</si>
  <si>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</si>
  <si>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</si>
  <si>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</si>
  <si>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</si>
  <si>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</si>
  <si>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</si>
  <si>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</si>
  <si>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</si>
  <si>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</si>
  <si>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</si>
  <si>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</si>
  <si>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</si>
  <si>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</si>
  <si>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</si>
  <si>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</si>
  <si>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</si>
  <si>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</si>
  <si>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</si>
  <si>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</si>
  <si>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</si>
  <si>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</si>
  <si>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</si>
  <si>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</si>
  <si>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</si>
  <si>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</si>
  <si>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</si>
  <si>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</si>
  <si>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</si>
  <si>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</si>
  <si>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</si>
  <si>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</si>
  <si>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</si>
  <si>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</si>
  <si>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</si>
  <si>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</si>
  <si>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</si>
  <si>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</si>
  <si>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</si>
  <si>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</si>
  <si>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</si>
  <si>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</si>
  <si>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</si>
  <si>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</si>
  <si>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</si>
  <si>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</si>
  <si>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</si>
  <si>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</si>
  <si>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</si>
  <si>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</si>
  <si>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</si>
  <si>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</si>
  <si>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</si>
  <si>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</si>
  <si>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</si>
  <si>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</si>
  <si>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</si>
  <si>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</si>
  <si>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</si>
  <si>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</si>
  <si>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</si>
  <si>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</si>
  <si>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</si>
  <si>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</si>
  <si>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</si>
  <si>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</si>
  <si>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</si>
  <si>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</si>
  <si>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</si>
  <si>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</si>
  <si>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</si>
  <si>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</si>
  <si>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</si>
  <si>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</si>
  <si>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</si>
  <si>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</si>
  <si>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</si>
  <si>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</si>
  <si>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</si>
  <si>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</si>
  <si>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</si>
  <si>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</si>
  <si>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</si>
  <si>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</si>
  <si>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</si>
  <si>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</si>
  <si>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</si>
  <si>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</si>
  <si>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</si>
  <si>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</si>
  <si>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</si>
  <si>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</si>
  <si>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</si>
  <si>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</si>
  <si>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</si>
  <si>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</si>
  <si>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</si>
  <si>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</si>
  <si>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</si>
  <si>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</si>
  <si>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</si>
  <si>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</si>
  <si>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</si>
  <si>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</si>
  <si>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</si>
  <si>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</si>
  <si>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</si>
  <si>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</si>
  <si>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</si>
  <si>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</si>
  <si>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</si>
  <si>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</si>
  <si>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</si>
  <si>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</si>
  <si>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</si>
  <si>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</si>
  <si>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</si>
  <si>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</si>
  <si>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</si>
  <si>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</si>
  <si>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</si>
  <si>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</si>
  <si>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</si>
  <si>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</si>
  <si>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</si>
  <si>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</si>
  <si>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</si>
  <si>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</si>
  <si>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</si>
  <si>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</si>
  <si>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</si>
  <si>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</si>
  <si>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</si>
  <si>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</si>
  <si>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</si>
  <si>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</si>
  <si>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</si>
  <si>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</si>
  <si>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</si>
  <si>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</si>
  <si>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</si>
  <si>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</si>
  <si>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</si>
  <si>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</si>
  <si>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</si>
  <si>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</si>
  <si>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</si>
  <si>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</si>
  <si>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</si>
  <si>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</si>
  <si>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</si>
  <si>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</si>
  <si>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</si>
  <si>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</si>
  <si>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</si>
  <si>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</si>
  <si>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</si>
  <si>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</si>
  <si>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</si>
  <si>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</si>
  <si>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</si>
  <si>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</si>
  <si>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</si>
  <si>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</si>
  <si>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</si>
  <si>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</si>
  <si>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</si>
  <si>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</si>
  <si>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</si>
  <si>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</si>
  <si>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</si>
  <si>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</si>
  <si>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</si>
  <si>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</si>
  <si>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</si>
  <si>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</si>
  <si>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</si>
  <si>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</si>
  <si>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</si>
  <si>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</si>
  <si>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</si>
  <si>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</si>
  <si>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</si>
  <si>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</si>
  <si>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</si>
  <si>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</si>
  <si>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</si>
  <si>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</si>
  <si>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</si>
  <si>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</si>
  <si>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</si>
  <si>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</si>
  <si>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</si>
  <si>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</si>
  <si>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</si>
  <si>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</si>
  <si>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</si>
  <si>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</si>
  <si>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</si>
  <si>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</si>
  <si>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</si>
  <si>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</si>
  <si>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</si>
  <si>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</si>
  <si>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</si>
  <si>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</si>
  <si>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</si>
  <si>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</si>
  <si>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</si>
  <si>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</si>
  <si>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</si>
  <si>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</si>
  <si>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</si>
  <si>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</si>
  <si>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</si>
  <si>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</si>
  <si>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</si>
  <si>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</si>
  <si>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</si>
  <si>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</si>
  <si>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</si>
  <si>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</si>
  <si>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</si>
  <si>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</si>
  <si>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</si>
  <si>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</si>
  <si>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</si>
  <si>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</si>
  <si>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</si>
  <si>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</si>
  <si>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</si>
  <si>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</si>
  <si>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</si>
  <si>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</si>
  <si>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</si>
  <si>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</si>
  <si>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</si>
  <si>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</si>
  <si>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</si>
  <si>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</si>
  <si>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</si>
  <si>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</si>
  <si>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</si>
  <si>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</si>
  <si>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</si>
  <si>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</si>
  <si>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</si>
  <si>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</si>
  <si>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</si>
  <si>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</si>
  <si>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</si>
  <si>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</si>
  <si>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</si>
  <si>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</si>
  <si>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</si>
  <si>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</si>
  <si>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</si>
  <si>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</si>
  <si>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</si>
  <si>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</si>
  <si>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</si>
  <si>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</si>
  <si>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</si>
  <si>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</si>
  <si>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</si>
  <si>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</si>
  <si>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</si>
  <si>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</si>
  <si>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</si>
  <si>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</si>
  <si>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</si>
  <si>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</si>
  <si>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</si>
  <si>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</si>
  <si>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</si>
  <si>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</si>
  <si>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</si>
  <si>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</si>
  <si>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</si>
  <si>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</si>
  <si>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</si>
  <si>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</si>
  <si>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</si>
  <si>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</si>
  <si>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</si>
  <si>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</si>
  <si>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</si>
  <si>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</si>
  <si>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</si>
  <si>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</si>
  <si>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</si>
  <si>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</si>
  <si>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</si>
  <si>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</si>
  <si>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</si>
  <si>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</si>
  <si>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</si>
  <si>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</si>
  <si>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</si>
  <si>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</si>
  <si>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</si>
  <si>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</si>
  <si>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</si>
  <si>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</si>
  <si>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</si>
  <si>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</si>
  <si>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</si>
  <si>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</si>
  <si>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</si>
  <si>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</si>
  <si>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</si>
  <si>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</si>
  <si>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</si>
  <si>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</si>
  <si>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</si>
  <si>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</si>
  <si>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</si>
  <si>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</si>
  <si>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</si>
  <si>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</si>
  <si>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</si>
  <si>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</si>
  <si>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</si>
  <si>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</si>
  <si>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</si>
  <si>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</si>
  <si>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</si>
  <si>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</si>
  <si>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</si>
  <si>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</si>
  <si>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</si>
  <si>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</si>
  <si>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</si>
  <si>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</si>
  <si>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</si>
  <si>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</si>
  <si>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</si>
  <si>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</si>
  <si>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</si>
  <si>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</si>
  <si>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</si>
  <si>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</si>
  <si>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</si>
  <si>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</si>
  <si>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</si>
  <si>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</si>
  <si>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</si>
  <si>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</si>
  <si>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</si>
  <si>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</si>
  <si>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</si>
  <si>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</si>
  <si>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</si>
  <si>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</si>
  <si>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</si>
  <si>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</si>
  <si>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</si>
  <si>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</si>
  <si>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</si>
  <si>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</si>
  <si>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</si>
  <si>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</si>
  <si>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</si>
  <si>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</si>
  <si>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</si>
  <si>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</si>
  <si>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</si>
  <si>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</si>
  <si>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</si>
  <si>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</si>
  <si>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</si>
  <si>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</si>
  <si>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</si>
  <si>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</si>
  <si>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</si>
  <si>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</si>
  <si>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</si>
  <si>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</si>
  <si>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</si>
  <si>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</si>
  <si>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</si>
  <si>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</si>
  <si>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</si>
  <si>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</si>
  <si>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</si>
  <si>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</si>
  <si>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</si>
  <si>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</si>
  <si>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</si>
  <si>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</si>
  <si>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</si>
  <si>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</si>
  <si>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</si>
  <si>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</si>
  <si>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</si>
  <si>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</si>
  <si>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</si>
  <si>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</si>
  <si>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</si>
  <si>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</si>
  <si>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</si>
  <si>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</si>
  <si>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</si>
  <si>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</si>
  <si>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</si>
  <si>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</si>
  <si>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</si>
  <si>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</si>
  <si>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</si>
  <si>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</si>
  <si>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</si>
  <si>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</si>
  <si>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</si>
  <si>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</si>
  <si>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</si>
  <si>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</si>
  <si>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</si>
  <si>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</si>
  <si>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</si>
  <si>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</si>
  <si>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</si>
  <si>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</si>
  <si>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</si>
  <si>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</si>
  <si>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</si>
  <si>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</si>
  <si>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</si>
  <si>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</si>
  <si>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</si>
  <si>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</si>
  <si>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</si>
  <si>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</si>
  <si>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</si>
  <si>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</si>
  <si>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</si>
  <si>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</si>
  <si>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</si>
  <si>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</si>
  <si>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</si>
  <si>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</si>
  <si>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</si>
  <si>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</si>
  <si>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</si>
  <si>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</si>
  <si>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</si>
  <si>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</si>
  <si>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</si>
  <si>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</si>
  <si>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</si>
  <si>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</si>
  <si>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</si>
  <si>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</si>
  <si>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</si>
  <si>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</si>
  <si>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</si>
  <si>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</si>
  <si>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</si>
  <si>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</si>
  <si>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</si>
  <si>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</si>
  <si>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</si>
  <si>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</si>
  <si>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</si>
  <si>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</si>
  <si>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</si>
  <si>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</si>
  <si>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</si>
  <si>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</si>
  <si>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</si>
  <si>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</si>
  <si>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</si>
  <si>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</si>
  <si>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</si>
  <si>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</si>
  <si>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</si>
  <si>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</si>
  <si>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</si>
  <si>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</si>
  <si>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</si>
  <si>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</si>
  <si>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</si>
  <si>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</si>
  <si>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</si>
  <si>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</si>
  <si>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</si>
  <si>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</si>
  <si>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</si>
  <si>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</si>
  <si>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</si>
  <si>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</si>
  <si>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</si>
  <si>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</si>
  <si>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</si>
  <si>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</si>
  <si>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</si>
  <si>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</si>
  <si>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</si>
  <si>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</si>
  <si>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</si>
  <si>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</si>
  <si>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</si>
  <si>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</si>
  <si>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</si>
  <si>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</si>
  <si>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</si>
  <si>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</si>
  <si>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</si>
  <si>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</si>
  <si>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</si>
  <si>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</si>
  <si>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</si>
  <si>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</si>
  <si>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</si>
  <si>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</si>
  <si>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</si>
  <si>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</si>
  <si>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</si>
  <si>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</si>
  <si>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</si>
  <si>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</si>
  <si>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</si>
  <si>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</si>
  <si>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</si>
  <si>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</si>
  <si>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</si>
  <si>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</si>
  <si>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</si>
  <si>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</si>
  <si>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</si>
  <si>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</si>
  <si>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</si>
  <si>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</si>
  <si>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</si>
  <si>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</si>
  <si>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</si>
  <si>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</si>
  <si>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</si>
  <si>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</si>
  <si>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</si>
  <si>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</si>
  <si>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</si>
  <si>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</si>
  <si>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</si>
  <si>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</si>
  <si>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</si>
  <si>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</si>
  <si>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</si>
  <si>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</si>
  <si>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</si>
  <si>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</si>
  <si>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</si>
  <si>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</si>
  <si>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</si>
  <si>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</si>
  <si>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</si>
  <si>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</si>
  <si>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</si>
  <si>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</si>
  <si>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</si>
  <si>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</si>
  <si>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</si>
  <si>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</si>
  <si>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</si>
  <si>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</si>
  <si>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</si>
  <si>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</si>
  <si>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</si>
  <si>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</si>
  <si>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</si>
  <si>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</si>
  <si>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</si>
  <si>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</si>
  <si>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</si>
  <si>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</si>
  <si>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</si>
  <si>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</si>
  <si>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</si>
  <si>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</si>
  <si>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</si>
  <si>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</si>
  <si>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</si>
  <si>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</si>
  <si>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</si>
  <si>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</si>
  <si>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</si>
  <si>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</si>
  <si>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</si>
  <si>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</si>
  <si>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</si>
  <si>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</si>
  <si>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</si>
  <si>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</si>
  <si>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</si>
  <si>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</si>
  <si>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</si>
  <si>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</si>
  <si>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</si>
  <si>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</si>
  <si>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</si>
  <si>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</si>
  <si>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</si>
  <si>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</si>
  <si>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</si>
  <si>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</si>
  <si>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</si>
  <si>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</si>
  <si>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</si>
  <si>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</si>
  <si>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</si>
  <si>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</si>
  <si>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</si>
  <si>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</si>
  <si>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</si>
  <si>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</si>
  <si>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</si>
  <si>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</si>
  <si>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</si>
  <si>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</si>
  <si>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</si>
  <si>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</si>
  <si>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</si>
  <si>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</si>
  <si>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</si>
  <si>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</si>
  <si>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</si>
  <si>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</si>
  <si>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</si>
  <si>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</si>
  <si>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</si>
  <si>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</si>
  <si>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</si>
  <si>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</si>
  <si>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</si>
  <si>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</si>
  <si>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</si>
  <si>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</si>
  <si>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</si>
  <si>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</si>
  <si>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</si>
  <si>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</si>
  <si>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</si>
  <si>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</si>
  <si>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</si>
  <si>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</si>
  <si>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</si>
  <si>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</si>
  <si>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</si>
  <si>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</si>
  <si>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</si>
  <si>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</si>
  <si>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</si>
  <si>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</si>
  <si>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</si>
  <si>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</si>
  <si>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</si>
  <si>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</si>
  <si>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</si>
  <si>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</si>
  <si>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</si>
  <si>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</si>
  <si>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</si>
  <si>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</si>
  <si>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</si>
  <si>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</si>
  <si>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</si>
  <si>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</si>
  <si>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</si>
  <si>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</si>
  <si>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</si>
  <si>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</si>
  <si>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</si>
  <si>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</si>
  <si>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</si>
  <si>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</si>
  <si>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</si>
  <si>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</si>
  <si>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</si>
  <si>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</si>
  <si>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</si>
  <si>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</si>
  <si>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</si>
  <si>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</si>
  <si>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</si>
  <si>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</si>
  <si>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</si>
  <si>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</si>
  <si>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</si>
  <si>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</si>
  <si>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</si>
  <si>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</si>
  <si>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</si>
  <si>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</si>
  <si>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</si>
  <si>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</si>
  <si>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</si>
  <si>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</si>
  <si>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</si>
  <si>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</si>
  <si>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</si>
  <si>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</si>
  <si>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</si>
  <si>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</si>
  <si>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</si>
  <si>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</si>
  <si>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</si>
  <si>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</si>
  <si>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</si>
  <si>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</si>
  <si>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</si>
  <si>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</si>
  <si>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</si>
  <si>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</si>
  <si>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</si>
  <si>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</si>
  <si>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</si>
  <si>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</si>
  <si>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</si>
  <si>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</si>
  <si>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</si>
  <si>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</si>
  <si>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</si>
  <si>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</si>
  <si>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</si>
  <si>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</si>
  <si>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</si>
  <si>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</si>
  <si>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</si>
  <si>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</si>
  <si>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</si>
  <si>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</si>
  <si>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</si>
  <si>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</si>
  <si>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</si>
  <si>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</si>
  <si>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</si>
  <si>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</si>
  <si>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</si>
  <si>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</si>
  <si>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</si>
  <si>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</si>
  <si>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</si>
  <si>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</si>
  <si>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</si>
  <si>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</si>
  <si>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</si>
  <si>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</si>
  <si>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</si>
  <si>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</si>
  <si>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</si>
  <si>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</si>
  <si>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</si>
  <si>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</si>
  <si>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</si>
  <si>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</si>
  <si>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</si>
  <si>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</si>
  <si>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</si>
  <si>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</si>
  <si>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</si>
  <si>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</si>
  <si>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</si>
  <si>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</si>
  <si>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</si>
  <si>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</si>
  <si>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</si>
  <si>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</si>
  <si>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</si>
  <si>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</si>
  <si>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</si>
  <si>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</si>
  <si>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</si>
  <si>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</si>
  <si>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</si>
  <si>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</si>
  <si>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</si>
  <si>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</si>
  <si>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</si>
  <si>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</si>
  <si>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</si>
  <si>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</si>
  <si>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</si>
  <si>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</si>
  <si>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</si>
  <si>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</si>
  <si>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</si>
  <si>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</si>
  <si>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</si>
  <si>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</si>
  <si>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</si>
  <si>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</si>
  <si>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</si>
  <si>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</si>
  <si>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</si>
  <si>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</si>
  <si>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</si>
  <si>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</si>
  <si>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</si>
  <si>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</si>
  <si>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</si>
  <si>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</si>
  <si>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</si>
  <si>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</si>
  <si>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</si>
  <si>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</si>
  <si>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</si>
  <si>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</si>
  <si>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</si>
  <si>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</si>
  <si>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</si>
  <si>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</si>
  <si>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</si>
  <si>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</si>
  <si>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</si>
  <si>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</si>
  <si>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</si>
  <si>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</si>
  <si>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</si>
  <si>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</si>
  <si>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</si>
  <si>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</si>
  <si>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</si>
  <si>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</si>
  <si>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</si>
  <si>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</si>
  <si>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</si>
  <si>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</si>
  <si>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</si>
  <si>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</si>
  <si>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</si>
  <si>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</si>
  <si>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</si>
  <si>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</si>
  <si>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</si>
  <si>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</si>
  <si>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</si>
  <si>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</si>
  <si>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</si>
  <si>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</si>
  <si>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</si>
  <si>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</si>
  <si>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</si>
  <si>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</si>
  <si>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</si>
  <si>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</si>
  <si>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</si>
  <si>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</si>
  <si>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</si>
  <si>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</si>
  <si>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</si>
  <si>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</si>
  <si>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</si>
  <si>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</si>
  <si>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</si>
  <si>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</si>
  <si>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</si>
  <si>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</si>
  <si>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</si>
  <si>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</si>
  <si>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</si>
  <si>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</si>
  <si>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</si>
  <si>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</si>
  <si>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</si>
  <si>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</si>
  <si>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</si>
  <si>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</si>
  <si>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</si>
  <si>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</si>
  <si>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</si>
  <si>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</si>
  <si>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</si>
  <si>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</si>
  <si>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</si>
  <si>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</si>
  <si>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</si>
  <si>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</si>
  <si>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</si>
  <si>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</si>
  <si>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</si>
  <si>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</si>
  <si>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</si>
  <si>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</si>
  <si>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</si>
  <si>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</si>
  <si>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</si>
  <si>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</si>
  <si>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</si>
  <si>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</si>
  <si>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</si>
  <si>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</si>
  <si>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</si>
  <si>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</si>
  <si>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</si>
  <si>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</si>
  <si>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</si>
  <si>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</si>
  <si>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</si>
  <si>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</si>
  <si>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</si>
  <si>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</si>
  <si>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</si>
  <si>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</si>
  <si>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</si>
  <si>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</si>
  <si>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</si>
  <si>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</si>
  <si>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</si>
  <si>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</si>
  <si>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</si>
  <si>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</si>
  <si>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</si>
  <si>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</si>
  <si>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</si>
  <si>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</si>
  <si>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</si>
  <si>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</si>
  <si>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</si>
  <si>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</si>
  <si>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</si>
  <si>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</si>
  <si>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</si>
  <si>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</si>
  <si>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</si>
  <si>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</si>
  <si>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</si>
  <si>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</si>
  <si>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</si>
  <si>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</si>
  <si>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</si>
  <si>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</si>
  <si>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</si>
  <si>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</si>
  <si>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</si>
  <si>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</si>
  <si>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</si>
  <si>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</si>
  <si>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</si>
  <si>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</si>
  <si>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</si>
  <si>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</si>
  <si>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</si>
  <si>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</si>
  <si>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</si>
  <si>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</si>
  <si>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</si>
  <si>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</si>
  <si>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</si>
  <si>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</si>
  <si>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</si>
  <si>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</si>
  <si>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</si>
  <si>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</si>
  <si>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</si>
  <si>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</si>
  <si>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</si>
  <si>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</si>
  <si>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</si>
  <si>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</si>
  <si>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</si>
  <si>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</si>
  <si>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</si>
  <si>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</si>
  <si>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</si>
  <si>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</si>
  <si>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</si>
  <si>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</si>
  <si>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</si>
  <si>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</si>
  <si>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</si>
  <si>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</si>
  <si>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</si>
  <si>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</si>
  <si>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</si>
  <si>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</si>
  <si>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</si>
  <si>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</si>
  <si>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</si>
  <si>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</si>
  <si>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</si>
  <si>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</si>
  <si>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</si>
  <si>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</si>
  <si>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</si>
  <si>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</si>
  <si>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</si>
  <si>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</si>
  <si>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</si>
  <si>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</si>
  <si>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</si>
  <si>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</si>
  <si>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</si>
  <si>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</si>
  <si>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</si>
  <si>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</si>
  <si>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</si>
  <si>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</si>
  <si>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</si>
  <si>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</si>
  <si>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</si>
  <si>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</si>
  <si>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</si>
  <si>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</si>
  <si>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</si>
  <si>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</si>
  <si>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</si>
  <si>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</si>
  <si>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</si>
  <si>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</si>
  <si>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</si>
  <si>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</si>
  <si>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</si>
  <si>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</si>
  <si>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</si>
  <si>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</si>
  <si>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</si>
  <si>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</si>
  <si>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</si>
  <si>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</si>
  <si>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</si>
  <si>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</si>
  <si>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</si>
  <si>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</si>
  <si>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</si>
  <si>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</si>
  <si>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</si>
  <si>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</si>
  <si>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</si>
  <si>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</si>
  <si>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</si>
  <si>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</si>
  <si>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</si>
  <si>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</si>
  <si>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</si>
  <si>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</si>
  <si>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</si>
  <si>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</si>
  <si>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</si>
  <si>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</si>
  <si>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</si>
  <si>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</si>
  <si>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</si>
  <si>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</si>
  <si>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</si>
  <si>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</si>
  <si>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</si>
  <si>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</si>
  <si>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</si>
  <si>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</si>
  <si>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</si>
  <si>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</si>
  <si>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</si>
  <si>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</si>
  <si>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</si>
  <si>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</si>
  <si>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</si>
  <si>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</si>
  <si>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</si>
  <si>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</si>
  <si>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</si>
  <si>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</si>
  <si>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</si>
  <si>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</si>
  <si>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</si>
  <si>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</si>
  <si>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</si>
  <si>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</si>
  <si>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</si>
  <si>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</si>
  <si>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</si>
  <si>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</si>
  <si>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</si>
  <si>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</si>
  <si>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</si>
  <si>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</si>
  <si>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</si>
  <si>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</si>
  <si>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</si>
  <si>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</si>
  <si>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</si>
  <si>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</si>
  <si>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</si>
  <si>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</si>
  <si>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</si>
  <si>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</si>
  <si>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</si>
  <si>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</si>
  <si>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</si>
  <si>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</si>
  <si>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</si>
  <si>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</si>
  <si>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</si>
  <si>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</si>
  <si>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</si>
  <si>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</si>
  <si>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</si>
  <si>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</si>
  <si>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</si>
  <si>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</si>
  <si>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</si>
  <si>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</si>
  <si>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</si>
  <si>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</si>
  <si>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</si>
  <si>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</si>
  <si>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</si>
  <si>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</si>
  <si>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</si>
  <si>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</si>
  <si>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</si>
  <si>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</si>
  <si>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</si>
  <si>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</si>
  <si>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</si>
  <si>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</si>
  <si>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</si>
  <si>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</si>
  <si>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</si>
  <si>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</si>
  <si>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</si>
  <si>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</si>
  <si>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</si>
  <si>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</si>
  <si>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</si>
  <si>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</si>
  <si>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</si>
  <si>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</si>
  <si>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</si>
  <si>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</si>
  <si>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</si>
  <si>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</si>
  <si>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</si>
  <si>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</si>
  <si>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</si>
  <si>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</si>
  <si>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</si>
  <si>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</si>
  <si>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</si>
  <si>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</si>
  <si>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</si>
  <si>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</si>
  <si>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</si>
  <si>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</si>
  <si>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</si>
  <si>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</si>
  <si>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</si>
  <si>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</si>
  <si>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</si>
  <si>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</si>
  <si>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</si>
  <si>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</si>
  <si>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</si>
  <si>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</si>
  <si>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</si>
  <si>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</si>
  <si>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</si>
  <si>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</si>
  <si>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</si>
  <si>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</si>
  <si>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</si>
  <si>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</si>
  <si>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</si>
  <si>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</si>
  <si>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</si>
  <si>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</si>
  <si>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</si>
  <si>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</si>
  <si>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</si>
  <si>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</si>
  <si>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</si>
  <si>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</si>
  <si>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</si>
  <si>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</si>
  <si>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</si>
  <si>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</si>
  <si>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</si>
  <si>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</si>
  <si>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</si>
  <si>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</si>
  <si>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</si>
  <si>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</si>
  <si>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</si>
  <si>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</si>
  <si>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</si>
  <si>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</si>
  <si>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</si>
  <si>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</si>
  <si>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</si>
  <si>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</si>
  <si>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</si>
  <si>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</si>
  <si>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</si>
  <si>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</si>
  <si>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</si>
  <si>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</si>
  <si>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</si>
  <si>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</si>
  <si>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</si>
  <si>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</si>
  <si>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</si>
  <si>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</si>
  <si>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</si>
  <si>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</si>
  <si>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</si>
  <si>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</si>
  <si>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</si>
  <si>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</si>
  <si>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</si>
  <si>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</si>
  <si>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</si>
  <si>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</si>
  <si>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</si>
  <si>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</si>
  <si>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</si>
  <si>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</si>
  <si>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</si>
  <si>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</si>
  <si>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</si>
  <si>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</si>
  <si>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</si>
  <si>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</si>
  <si>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</si>
  <si>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</si>
  <si>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</si>
  <si>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</si>
  <si>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</si>
  <si>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</si>
  <si>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</si>
  <si>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</si>
  <si>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</si>
  <si>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</si>
  <si>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</si>
  <si>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</si>
  <si>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</si>
  <si>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</si>
  <si>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</si>
  <si>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</si>
  <si>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</si>
  <si>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</si>
  <si>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</si>
  <si>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</si>
  <si>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</si>
  <si>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</si>
  <si>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</si>
  <si>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</si>
  <si>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</si>
  <si>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</si>
  <si>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</si>
  <si>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</si>
  <si>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</si>
  <si>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</si>
  <si>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</si>
  <si>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</si>
  <si>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</si>
  <si>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</si>
  <si>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</si>
  <si>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</si>
  <si>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</si>
  <si>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</si>
  <si>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</si>
  <si>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</si>
  <si>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</si>
  <si>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</si>
  <si>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</si>
  <si>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</si>
  <si>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</si>
  <si>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</si>
  <si>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</si>
  <si>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</si>
  <si>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</si>
  <si>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</si>
  <si>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</si>
  <si>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</si>
  <si>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</si>
  <si>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</si>
  <si>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</si>
  <si>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</si>
  <si>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</si>
  <si>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</si>
  <si>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</si>
  <si>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</si>
  <si>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</si>
  <si>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</si>
  <si>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</si>
  <si>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</si>
  <si>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</si>
  <si>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</si>
  <si>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</si>
  <si>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</si>
  <si>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</si>
  <si>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</si>
  <si>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</si>
  <si>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</si>
  <si>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</si>
  <si>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</si>
  <si>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</si>
  <si>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</si>
  <si>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</si>
  <si>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</si>
  <si>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</si>
  <si>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</si>
  <si>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</si>
  <si>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</si>
  <si>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</si>
  <si>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</si>
  <si>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</si>
  <si>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</si>
  <si>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</si>
  <si>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</si>
  <si>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</si>
  <si>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</si>
  <si>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</si>
  <si>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</si>
  <si>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</si>
  <si>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</si>
  <si>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</si>
  <si>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</si>
  <si>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</si>
  <si>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</si>
  <si>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</si>
  <si>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</si>
  <si>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</si>
  <si>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</si>
  <si>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</si>
  <si>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</si>
  <si>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</si>
  <si>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</si>
  <si>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</si>
  <si>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</si>
  <si>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</si>
  <si>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</si>
  <si>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</si>
  <si>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</si>
  <si>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</si>
  <si>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</si>
  <si>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</si>
  <si>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</si>
  <si>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</si>
  <si>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</si>
  <si>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</si>
  <si>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</si>
  <si>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</si>
  <si>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</si>
  <si>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</si>
  <si>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</si>
  <si>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</si>
  <si>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</si>
  <si>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</si>
  <si>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</si>
  <si>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</si>
  <si>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</si>
  <si>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</si>
  <si>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</si>
  <si>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</si>
  <si>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</si>
  <si>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</si>
  <si>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</si>
  <si>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</si>
  <si>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</si>
  <si>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</si>
  <si>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</si>
  <si>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</si>
  <si>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</si>
  <si>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</si>
  <si>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</si>
  <si>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</si>
  <si>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</si>
  <si>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</si>
  <si>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</si>
  <si>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</si>
  <si>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</si>
  <si>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</si>
  <si>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</si>
  <si>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</si>
  <si>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</si>
  <si>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</si>
  <si>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</si>
  <si>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</si>
  <si>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</si>
  <si>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</si>
  <si>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</si>
  <si>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</si>
  <si>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</si>
  <si>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</si>
  <si>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</si>
  <si>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</si>
  <si>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</si>
  <si>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</si>
  <si>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</si>
  <si>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</si>
  <si>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</si>
  <si>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</si>
  <si>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</si>
  <si>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</si>
  <si>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</si>
  <si>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</si>
  <si>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</si>
  <si>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</si>
  <si>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</si>
  <si>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</si>
  <si>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</si>
  <si>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</si>
  <si>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</si>
  <si>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</si>
  <si>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</si>
  <si>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</si>
  <si>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</si>
  <si>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</si>
  <si>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</si>
  <si>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</si>
  <si>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</si>
  <si>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</si>
  <si>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</si>
  <si>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</si>
  <si>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</si>
  <si>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</si>
  <si>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</si>
  <si>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</si>
  <si>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</si>
  <si>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</si>
  <si>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</si>
  <si>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</si>
  <si>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</si>
  <si>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</si>
  <si>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</si>
  <si>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</si>
  <si>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</si>
  <si>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</si>
  <si>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</si>
  <si>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</si>
  <si>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</si>
  <si>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</si>
  <si>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</si>
  <si>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</si>
  <si>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</si>
  <si>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</si>
  <si>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</si>
  <si>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</si>
  <si>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</si>
  <si>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</si>
  <si>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</si>
  <si>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</si>
  <si>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</si>
  <si>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</si>
  <si>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</si>
  <si>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</si>
  <si>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</si>
  <si>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</si>
  <si>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</si>
  <si>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</si>
  <si>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</si>
  <si>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</si>
  <si>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</si>
  <si>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</si>
  <si>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</si>
  <si>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</si>
  <si>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</si>
  <si>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</si>
  <si>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</si>
  <si>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</si>
  <si>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</si>
  <si>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</si>
  <si>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</si>
  <si>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</si>
  <si>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</si>
  <si>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</si>
  <si>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</si>
  <si>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</si>
  <si>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</si>
  <si>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</si>
  <si>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</si>
  <si>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</si>
  <si>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</si>
  <si>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</si>
  <si>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</si>
  <si>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</si>
  <si>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</si>
  <si>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</si>
  <si>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</si>
  <si>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</si>
  <si>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</si>
  <si>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</si>
  <si>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</si>
  <si>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</si>
  <si>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</si>
  <si>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</si>
  <si>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</si>
  <si>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</si>
  <si>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</si>
  <si>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</si>
  <si>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</si>
  <si>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</si>
  <si>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</si>
  <si>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</si>
  <si>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</si>
  <si>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</si>
  <si>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</si>
  <si>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</si>
  <si>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</si>
  <si>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</si>
  <si>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</si>
  <si>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</si>
  <si>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</si>
  <si>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</si>
  <si>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</si>
  <si>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</si>
  <si>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</si>
  <si>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</si>
  <si>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</si>
  <si>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</si>
  <si>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</si>
  <si>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</si>
  <si>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</si>
  <si>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</si>
  <si>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</si>
  <si>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</si>
  <si>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</si>
  <si>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</si>
  <si>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</si>
  <si>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</si>
  <si>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</si>
  <si>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</si>
  <si>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</si>
  <si>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</si>
  <si>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</si>
  <si>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</si>
  <si>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</si>
  <si>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</si>
  <si>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</si>
  <si>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</si>
  <si>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</si>
  <si>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</si>
  <si>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</si>
  <si>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</si>
  <si>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</si>
  <si>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</si>
  <si>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</si>
  <si>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</si>
  <si>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</si>
  <si>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</si>
  <si>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</si>
  <si>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</si>
  <si>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</si>
  <si>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</si>
  <si>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</si>
  <si>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</si>
  <si>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</si>
  <si>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</si>
  <si>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</si>
  <si>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</si>
  <si>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</si>
  <si>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</si>
  <si>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</si>
  <si>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</si>
  <si>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</si>
  <si>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</si>
  <si>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</si>
  <si>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</si>
  <si>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</si>
  <si>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</si>
  <si>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</si>
  <si>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</si>
  <si>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</si>
  <si>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</si>
  <si>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</si>
  <si>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</si>
  <si>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</si>
  <si>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</si>
  <si>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</si>
  <si>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</si>
  <si>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</si>
  <si>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</si>
  <si>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</si>
  <si>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</si>
  <si>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</si>
  <si>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</si>
  <si>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</si>
  <si>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</si>
  <si>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</si>
  <si>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</si>
  <si>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</si>
  <si>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</si>
  <si>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</si>
  <si>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</si>
  <si>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</si>
  <si>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</si>
  <si>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</si>
  <si>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</si>
  <si>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</si>
  <si>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</si>
  <si>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</si>
  <si>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</si>
  <si>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</si>
  <si>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</si>
  <si>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</si>
  <si>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</si>
  <si>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</si>
  <si>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</si>
  <si>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</si>
  <si>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</si>
  <si>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</si>
  <si>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</si>
  <si>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</si>
  <si>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</si>
  <si>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</si>
  <si>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</si>
  <si>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</si>
  <si>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</si>
  <si>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</si>
  <si>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</si>
  <si>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</si>
  <si>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</si>
  <si>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</si>
  <si>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</si>
  <si>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</si>
  <si>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</si>
  <si>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</si>
  <si>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</si>
  <si>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</si>
  <si>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</si>
  <si>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</si>
  <si>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</si>
  <si>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</si>
  <si>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</si>
  <si>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</si>
  <si>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</si>
  <si>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</si>
  <si>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</si>
  <si>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</si>
  <si>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</si>
  <si>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</si>
  <si>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</si>
  <si>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</si>
  <si>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</si>
  <si>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</si>
  <si>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</si>
  <si>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</si>
  <si>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</si>
  <si>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</si>
  <si>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</si>
  <si>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</si>
  <si>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</si>
  <si>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</si>
  <si>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</si>
  <si>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</si>
  <si>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</si>
  <si>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</si>
  <si>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</si>
  <si>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</si>
  <si>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</si>
  <si>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</si>
  <si>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</si>
  <si>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</si>
  <si>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</si>
  <si>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</si>
  <si>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</si>
  <si>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</si>
  <si>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</si>
  <si>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</si>
  <si>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</si>
  <si>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</si>
  <si>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</si>
  <si>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</si>
  <si>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</si>
  <si>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</si>
  <si>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</si>
  <si>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</si>
  <si>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</si>
  <si>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</si>
  <si>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</si>
  <si>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</si>
  <si>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</si>
  <si>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</si>
  <si>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</si>
  <si>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</si>
  <si>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</si>
  <si>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</si>
  <si>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</si>
  <si>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</si>
  <si>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</si>
  <si>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</si>
  <si>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</si>
  <si>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</si>
  <si>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</si>
  <si>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</si>
  <si>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</si>
  <si>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</si>
  <si>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</si>
  <si>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</si>
  <si>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</si>
  <si>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</si>
  <si>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</si>
  <si>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</si>
  <si>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</si>
  <si>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</si>
  <si>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</si>
  <si>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</si>
  <si>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</si>
  <si>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</si>
  <si>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</si>
  <si>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</si>
  <si>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</si>
  <si>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</si>
  <si>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</si>
  <si>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</si>
  <si>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</si>
  <si>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</si>
  <si>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</si>
  <si>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</si>
  <si>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</si>
  <si>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</si>
  <si>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</si>
  <si>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</si>
  <si>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</si>
  <si>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</si>
  <si>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</si>
  <si>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</si>
  <si>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</si>
  <si>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</si>
  <si>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</si>
  <si>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</si>
  <si>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</si>
  <si>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</si>
  <si>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</si>
  <si>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</si>
  <si>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</si>
  <si>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</si>
  <si>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</si>
  <si>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</si>
  <si>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</si>
  <si>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</si>
  <si>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</si>
  <si>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</si>
  <si>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</si>
  <si>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</si>
  <si>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</si>
  <si>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</si>
  <si>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</si>
  <si>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</si>
  <si>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</si>
  <si>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</si>
  <si>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</si>
  <si>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</si>
  <si>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</si>
  <si>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</si>
  <si>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</si>
  <si>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</si>
  <si>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</si>
  <si>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</si>
  <si>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</si>
  <si>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</si>
  <si>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</si>
  <si>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</si>
  <si>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</si>
  <si>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</si>
  <si>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</si>
  <si>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</si>
  <si>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</si>
  <si>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</si>
  <si>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</si>
  <si>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</si>
  <si>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</si>
  <si>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</si>
  <si>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</si>
  <si>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</si>
  <si>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</si>
  <si>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</si>
  <si>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</si>
  <si>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</si>
  <si>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</si>
  <si>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</si>
  <si>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</si>
  <si>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</si>
  <si>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</si>
  <si>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</si>
  <si>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</si>
  <si>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</si>
  <si>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</si>
  <si>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</si>
  <si>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</si>
  <si>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</si>
  <si>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</si>
  <si>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</si>
  <si>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</si>
  <si>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</si>
  <si>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</si>
  <si>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</si>
  <si>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</si>
  <si>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</si>
  <si>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</si>
  <si>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</si>
  <si>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</si>
  <si>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</si>
  <si>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</si>
  <si>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</si>
  <si>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</si>
  <si>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</si>
  <si>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</si>
  <si>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</si>
  <si>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</si>
  <si>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</si>
  <si>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</si>
  <si>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</si>
  <si>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</si>
  <si>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</si>
  <si>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</si>
  <si>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</si>
  <si>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</si>
  <si>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</si>
  <si>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</si>
  <si>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</si>
  <si>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</si>
  <si>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</si>
  <si>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</si>
  <si>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</si>
  <si>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</si>
  <si>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</si>
  <si>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</si>
  <si>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</si>
  <si>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</si>
  <si>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</si>
  <si>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</si>
  <si>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</si>
  <si>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</si>
  <si>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</si>
  <si>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</si>
  <si>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</si>
  <si>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</si>
  <si>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</si>
  <si>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</si>
  <si>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</si>
  <si>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</si>
  <si>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</si>
  <si>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</si>
  <si>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</si>
  <si>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</si>
  <si>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</si>
  <si>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</si>
  <si>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</si>
  <si>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</si>
  <si>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</si>
  <si>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</si>
  <si>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</si>
  <si>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</si>
  <si>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</si>
  <si>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</si>
  <si>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</si>
  <si>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</si>
  <si>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</si>
  <si>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</si>
  <si>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</si>
  <si>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</si>
  <si>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</si>
  <si>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</si>
  <si>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</si>
  <si>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</si>
  <si>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</si>
  <si>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</si>
  <si>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</si>
  <si>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</si>
  <si>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</si>
  <si>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</si>
  <si>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</si>
  <si>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</si>
  <si>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</si>
  <si>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</si>
  <si>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</si>
  <si>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</si>
  <si>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</si>
  <si>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</si>
  <si>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</si>
  <si>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</si>
  <si>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</si>
  <si>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</si>
  <si>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</si>
  <si>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</si>
  <si>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</si>
  <si>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</si>
  <si>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</si>
  <si>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</si>
  <si>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</si>
  <si>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</si>
  <si>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</si>
  <si>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</si>
  <si>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</si>
  <si>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</si>
  <si>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</si>
  <si>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</si>
  <si>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</si>
  <si>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</si>
  <si>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</si>
  <si>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</si>
  <si>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</si>
  <si>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</si>
  <si>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</si>
  <si>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</si>
  <si>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</si>
  <si>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</si>
  <si>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</si>
  <si>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</si>
  <si>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</si>
  <si>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</si>
  <si>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</si>
  <si>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</si>
  <si>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</si>
  <si>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</si>
  <si>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</si>
  <si>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</si>
  <si>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</si>
  <si>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</si>
  <si>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</si>
  <si>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</si>
  <si>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</si>
  <si>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</si>
  <si>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</si>
  <si>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</si>
  <si>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</si>
  <si>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</si>
  <si>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</si>
  <si>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</si>
  <si>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</si>
  <si>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</si>
  <si>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</si>
  <si>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</si>
  <si>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</si>
  <si>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</si>
  <si>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</si>
  <si>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</si>
  <si>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</si>
  <si>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</si>
  <si>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</si>
  <si>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</si>
  <si>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</si>
  <si>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</si>
  <si>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</si>
  <si>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</si>
  <si>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</si>
  <si>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</si>
  <si>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</si>
  <si>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</si>
  <si>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</si>
  <si>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</si>
  <si>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</si>
  <si>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</si>
  <si>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</si>
  <si>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</si>
  <si>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</si>
  <si>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</si>
  <si>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</si>
  <si>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</si>
  <si>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</si>
  <si>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</si>
  <si>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</si>
  <si>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</si>
  <si>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</si>
  <si>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</si>
  <si>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</si>
  <si>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</si>
  <si>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</si>
  <si>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</si>
  <si>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</si>
  <si>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</si>
  <si>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</si>
  <si>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</si>
  <si>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</si>
  <si>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</si>
  <si>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</si>
  <si>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</si>
  <si>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</si>
  <si>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</si>
  <si>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</si>
  <si>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</si>
  <si>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</si>
  <si>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</si>
  <si>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</si>
  <si>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</si>
  <si>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</si>
  <si>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</si>
  <si>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</si>
  <si>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</si>
  <si>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</si>
  <si>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</si>
  <si>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</si>
  <si>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</si>
  <si>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</si>
  <si>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</si>
  <si>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</si>
  <si>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</si>
  <si>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</si>
  <si>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</si>
  <si>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</si>
  <si>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</si>
  <si>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</si>
  <si>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</si>
  <si>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</si>
  <si>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</si>
  <si>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</si>
  <si>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</si>
  <si>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</si>
  <si>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</si>
  <si>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</si>
  <si>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</si>
  <si>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</si>
  <si>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</si>
  <si>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</si>
  <si>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</si>
  <si>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</si>
  <si>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</si>
  <si>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</si>
  <si>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</si>
  <si>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</si>
  <si>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</si>
  <si>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</si>
  <si>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</si>
  <si>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</si>
  <si>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</si>
  <si>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</si>
  <si>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</si>
  <si>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</si>
  <si>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</si>
  <si>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</si>
  <si>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</si>
  <si>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</si>
  <si>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</si>
  <si>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</si>
  <si>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</si>
  <si>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</si>
  <si>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</si>
  <si>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</si>
  <si>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</si>
  <si>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</si>
  <si>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</si>
  <si>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</si>
  <si>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</si>
  <si>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</si>
  <si>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</si>
  <si>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</si>
  <si>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</si>
  <si>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</si>
  <si>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</si>
  <si>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</si>
  <si>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</si>
  <si>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</si>
  <si>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</si>
  <si>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</si>
  <si>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</si>
  <si>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</si>
  <si>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</si>
  <si>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</si>
  <si>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</si>
  <si>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</si>
  <si>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</si>
  <si>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</si>
  <si>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</si>
  <si>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</si>
  <si>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</si>
  <si>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</si>
  <si>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</si>
  <si>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</si>
  <si>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</si>
  <si>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</si>
  <si>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</si>
  <si>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</si>
  <si>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</si>
  <si>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</si>
  <si>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</si>
  <si>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</si>
  <si>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</si>
  <si>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</si>
  <si>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</si>
  <si>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</si>
  <si>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</si>
  <si>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</si>
  <si>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</si>
  <si>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</si>
  <si>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</si>
  <si>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</si>
  <si>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</si>
  <si>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</si>
  <si>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</si>
  <si>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</si>
  <si>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</si>
  <si>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</si>
  <si>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</si>
  <si>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</si>
  <si>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</si>
  <si>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</si>
  <si>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</si>
  <si>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</si>
  <si>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</si>
  <si>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</si>
  <si>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</si>
  <si>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</si>
  <si>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</si>
  <si>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</si>
  <si>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</si>
  <si>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</si>
  <si>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</si>
  <si>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</si>
  <si>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</si>
  <si>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</si>
  <si>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</si>
  <si>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</si>
  <si>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</si>
  <si>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</si>
  <si>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</si>
  <si>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</si>
  <si>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</si>
  <si>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</si>
  <si>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</si>
  <si>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</si>
  <si>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</si>
  <si>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</si>
  <si>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</si>
  <si>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</si>
  <si>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</si>
  <si>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</si>
  <si>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</si>
  <si>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</si>
  <si>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</si>
  <si>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</si>
  <si>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</si>
  <si>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</si>
  <si>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</si>
  <si>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</si>
  <si>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</si>
  <si>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</si>
  <si>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</si>
  <si>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</si>
  <si>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</si>
  <si>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</si>
  <si>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</si>
  <si>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</si>
  <si>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</si>
  <si>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</si>
  <si>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</si>
  <si>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</si>
  <si>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</si>
  <si>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</si>
  <si>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</si>
  <si>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</si>
  <si>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</si>
  <si>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</si>
  <si>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</si>
  <si>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</si>
  <si>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</si>
  <si>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</si>
  <si>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</si>
  <si>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</si>
  <si>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</si>
  <si>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</si>
  <si>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</si>
  <si>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</si>
  <si>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</si>
  <si>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</si>
  <si>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</si>
  <si>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</si>
  <si>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</si>
  <si>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</si>
  <si>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</si>
  <si>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</si>
  <si>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</si>
  <si>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</si>
  <si>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</si>
  <si>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</si>
  <si>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</si>
  <si>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</si>
  <si>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</si>
  <si>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</si>
  <si>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</si>
  <si>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</si>
  <si>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</si>
  <si>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</si>
  <si>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</si>
  <si>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</si>
  <si>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</si>
  <si>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</si>
  <si>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</si>
  <si>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</si>
  <si>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</si>
  <si>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</si>
  <si>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</si>
  <si>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</si>
  <si>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</si>
  <si>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</si>
  <si>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</si>
  <si>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</si>
  <si>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</si>
  <si>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</si>
  <si>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</si>
  <si>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</si>
  <si>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</si>
  <si>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</si>
  <si>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</si>
  <si>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</si>
  <si>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</si>
  <si>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</si>
  <si>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</si>
  <si>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</si>
  <si>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</si>
  <si>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</si>
  <si>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</si>
  <si>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</si>
  <si>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</si>
  <si>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</si>
  <si>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</si>
  <si>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</si>
  <si>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</si>
  <si>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</si>
  <si>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</si>
  <si>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</si>
  <si>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</si>
  <si>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</si>
  <si>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</si>
  <si>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</si>
  <si>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</si>
  <si>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</si>
  <si>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</si>
  <si>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</si>
  <si>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</si>
  <si>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</si>
  <si>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</si>
  <si>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</si>
  <si>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</si>
  <si>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</si>
  <si>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</si>
  <si>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</si>
  <si>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</si>
  <si>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</si>
  <si>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</si>
  <si>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</si>
  <si>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</si>
  <si>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</si>
  <si>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</si>
  <si>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</si>
  <si>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</si>
  <si>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</si>
  <si>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</si>
  <si>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</si>
  <si>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</si>
  <si>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</si>
  <si>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</si>
  <si>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</si>
  <si>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</si>
  <si>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</si>
  <si>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</si>
  <si>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</si>
  <si>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</si>
  <si>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</si>
  <si>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</si>
  <si>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</si>
  <si>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</si>
  <si>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</si>
  <si>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</si>
  <si>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</si>
  <si>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</si>
  <si>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</si>
  <si>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</si>
  <si>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</si>
  <si>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</si>
  <si>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</si>
  <si>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</si>
  <si>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</si>
  <si>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</si>
  <si>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</si>
  <si>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</si>
  <si>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</si>
  <si>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</si>
  <si>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</si>
  <si>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</si>
  <si>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</si>
  <si>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</si>
  <si>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</si>
  <si>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</si>
  <si>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</si>
  <si>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</si>
  <si>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</si>
  <si>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</si>
  <si>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</si>
  <si>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</si>
  <si>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</si>
  <si>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</si>
  <si>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</si>
  <si>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</si>
  <si>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</si>
  <si>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</si>
  <si>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</si>
  <si>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</si>
  <si>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</si>
  <si>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</si>
  <si>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</si>
  <si>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</si>
  <si>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</si>
  <si>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</si>
  <si>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</si>
  <si>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</si>
  <si>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</si>
  <si>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</si>
  <si>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</si>
  <si>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</si>
  <si>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</si>
  <si>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</si>
  <si>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</si>
  <si>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</si>
  <si>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</si>
  <si>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</si>
  <si>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</si>
  <si>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</si>
  <si>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</si>
  <si>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</si>
  <si>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</si>
  <si>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</si>
  <si>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</si>
  <si>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</si>
  <si>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</si>
  <si>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</si>
  <si>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</si>
  <si>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</si>
  <si>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</si>
  <si>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</si>
  <si>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</si>
  <si>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</si>
  <si>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</si>
  <si>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</si>
  <si>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</si>
  <si>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</si>
  <si>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</si>
  <si>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</si>
  <si>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</si>
  <si>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</si>
  <si>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</si>
  <si>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</si>
  <si>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</si>
  <si>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</si>
  <si>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</si>
  <si>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</si>
  <si>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</si>
  <si>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</si>
  <si>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</si>
  <si>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</si>
  <si>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</si>
  <si>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</si>
  <si>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</si>
  <si>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</si>
  <si>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</si>
  <si>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</si>
  <si>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</si>
  <si>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</si>
  <si>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</si>
  <si>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</si>
  <si>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</si>
  <si>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</si>
  <si>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</si>
  <si>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</si>
  <si>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</si>
  <si>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</si>
  <si>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</si>
  <si>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</si>
  <si>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</si>
  <si>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</si>
  <si>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</si>
  <si>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</si>
  <si>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</si>
  <si>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</si>
  <si>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</si>
  <si>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</si>
  <si>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</si>
  <si>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</si>
  <si>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</si>
  <si>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</si>
  <si>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</si>
  <si>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</si>
  <si>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</si>
  <si>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</si>
  <si>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</si>
  <si>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</si>
  <si>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</si>
  <si>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</si>
  <si>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</si>
  <si>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</si>
  <si>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</si>
  <si>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</si>
  <si>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</si>
  <si>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</si>
  <si>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</si>
  <si>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</si>
  <si>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</si>
  <si>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</si>
  <si>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</si>
  <si>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</si>
  <si>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</si>
  <si>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</si>
  <si>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</si>
  <si>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</si>
  <si>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</si>
  <si>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</si>
  <si>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</si>
  <si>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</si>
  <si>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</si>
  <si>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</si>
  <si>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</si>
  <si>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</si>
  <si>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</si>
  <si>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</si>
  <si>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</si>
  <si>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</si>
  <si>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</si>
  <si>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</si>
  <si>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</si>
  <si>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</si>
  <si>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</si>
  <si>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</si>
  <si>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</si>
  <si>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</si>
  <si>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</si>
  <si>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</si>
  <si>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</si>
  <si>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</si>
  <si>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</si>
  <si>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</si>
  <si>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</si>
  <si>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</si>
  <si>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</si>
  <si>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</si>
  <si>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</si>
  <si>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</si>
  <si>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</si>
  <si>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</si>
  <si>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</si>
  <si>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</si>
  <si>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</si>
  <si>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</si>
  <si>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</si>
  <si>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</si>
  <si>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</si>
  <si>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</si>
  <si>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</si>
  <si>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</si>
  <si>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</si>
  <si>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</si>
  <si>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</si>
  <si>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</si>
  <si>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</si>
  <si>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</si>
  <si>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</si>
  <si>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</si>
  <si>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</si>
  <si>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</si>
  <si>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</si>
  <si>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</si>
  <si>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</si>
  <si>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</si>
  <si>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</si>
  <si>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</si>
  <si>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</si>
  <si>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</si>
  <si>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</si>
  <si>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</si>
  <si>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</si>
  <si>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</si>
  <si>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</si>
  <si>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</si>
  <si>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</si>
  <si>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</si>
  <si>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</si>
  <si>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</si>
  <si>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</si>
  <si>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</si>
  <si>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</si>
  <si>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</si>
  <si>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</si>
  <si>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</si>
  <si>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</si>
  <si>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</si>
  <si>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</si>
  <si>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</si>
  <si>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</si>
  <si>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</si>
  <si>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</si>
  <si>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</si>
  <si>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</si>
  <si>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</si>
  <si>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</si>
  <si>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</si>
  <si>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</si>
  <si>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</si>
  <si>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</si>
  <si>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</si>
  <si>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</si>
  <si>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</si>
  <si>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</si>
  <si>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</si>
  <si>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</si>
  <si>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</si>
  <si>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</si>
  <si>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</si>
  <si>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</si>
  <si>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</si>
  <si>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</si>
  <si>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</si>
  <si>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</si>
  <si>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</si>
  <si>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</si>
  <si>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</si>
  <si>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</si>
  <si>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</si>
  <si>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</si>
  <si>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</si>
  <si>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</si>
  <si>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</si>
  <si>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</si>
  <si>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</si>
  <si>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</si>
  <si>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</si>
  <si>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</si>
  <si>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</si>
  <si>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</si>
  <si>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</si>
  <si>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</si>
  <si>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</si>
  <si>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</si>
  <si>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</si>
  <si>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</si>
  <si>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</si>
  <si>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</si>
  <si>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</si>
  <si>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</si>
  <si>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</si>
  <si>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</si>
  <si>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</si>
  <si>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</si>
  <si>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</si>
  <si>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</si>
  <si>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</si>
  <si>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</si>
  <si>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</si>
  <si>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</si>
  <si>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</si>
  <si>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</si>
  <si>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</si>
  <si>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</si>
  <si>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</si>
  <si>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</si>
  <si>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</si>
  <si>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</si>
  <si>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</si>
  <si>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</si>
  <si>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</si>
  <si>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</si>
  <si>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</si>
  <si>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</si>
  <si>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</si>
  <si>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</si>
  <si>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</si>
  <si>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</si>
  <si>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</si>
  <si>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</si>
  <si>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</si>
  <si>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</si>
  <si>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</si>
  <si>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</si>
  <si>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</si>
  <si>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</si>
  <si>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</si>
  <si>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</si>
  <si>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</si>
  <si>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</si>
  <si>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</si>
  <si>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</si>
  <si>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</si>
  <si>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</si>
  <si>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</si>
  <si>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</si>
  <si>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</si>
  <si>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</si>
  <si>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</si>
  <si>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</si>
  <si>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</si>
  <si>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</si>
  <si>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</si>
  <si>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</si>
  <si>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</si>
  <si>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</si>
  <si>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</si>
  <si>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</si>
  <si>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</si>
  <si>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</si>
  <si>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</si>
  <si>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</si>
  <si>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</si>
  <si>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</si>
  <si>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</si>
  <si>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</si>
  <si>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</si>
  <si>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</si>
  <si>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</si>
  <si>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</si>
  <si>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</si>
  <si>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</si>
  <si>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</si>
  <si>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</si>
  <si>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</si>
  <si>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</si>
  <si>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</si>
  <si>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</si>
  <si>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</si>
  <si>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</si>
  <si>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</si>
  <si>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</si>
  <si>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</si>
  <si>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</si>
  <si>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</si>
  <si>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</si>
  <si>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</si>
  <si>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</si>
  <si>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</si>
  <si>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</si>
  <si>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</si>
  <si>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</si>
  <si>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</si>
  <si>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</si>
  <si>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</si>
  <si>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</si>
  <si>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</si>
  <si>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</si>
  <si>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</si>
  <si>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</si>
  <si>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</si>
  <si>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</si>
  <si>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</si>
  <si>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</si>
  <si>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</si>
  <si>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</si>
  <si>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</si>
  <si>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</si>
  <si>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</si>
  <si>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</si>
  <si>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</si>
  <si>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</si>
  <si>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</si>
  <si>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</si>
  <si>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</si>
  <si>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</si>
  <si>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</si>
  <si>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</si>
  <si>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</si>
  <si>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</si>
  <si>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</si>
  <si>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</si>
  <si>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</si>
  <si>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</si>
  <si>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</si>
  <si>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</si>
  <si>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</si>
  <si>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</si>
  <si>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</si>
  <si>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</si>
  <si>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</si>
  <si>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</si>
  <si>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</si>
  <si>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</si>
  <si>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</si>
  <si>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</si>
  <si>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</si>
  <si>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</si>
  <si>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</si>
  <si>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</si>
  <si>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</si>
  <si>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</si>
  <si>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</si>
  <si>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</si>
  <si>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</si>
  <si>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</si>
  <si>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</si>
  <si>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</si>
  <si>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</si>
  <si>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</si>
  <si>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</si>
  <si>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</si>
  <si>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</si>
  <si>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</si>
  <si>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</si>
  <si>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</si>
  <si>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</si>
  <si>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</si>
  <si>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</si>
  <si>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</si>
  <si>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</si>
  <si>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</si>
  <si>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</si>
  <si>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</si>
  <si>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</si>
  <si>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</si>
  <si>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</si>
  <si>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</si>
  <si>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</si>
  <si>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</si>
  <si>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</si>
  <si>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</si>
  <si>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</si>
  <si>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</si>
  <si>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</si>
  <si>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</si>
  <si>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</si>
  <si>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</si>
  <si>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</si>
  <si>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</si>
  <si>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</si>
  <si>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</si>
  <si>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</si>
  <si>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</si>
  <si>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</si>
  <si>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</si>
  <si>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</si>
  <si>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</si>
  <si>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</si>
  <si>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</si>
  <si>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</si>
  <si>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</si>
  <si>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</si>
  <si>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</si>
  <si>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</si>
  <si>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</si>
  <si>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</si>
  <si>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</si>
  <si>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</si>
  <si>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</si>
  <si>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</si>
  <si>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</si>
  <si>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</si>
  <si>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</si>
  <si>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</si>
  <si>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</si>
  <si>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</si>
  <si>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</si>
  <si>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</si>
  <si>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</si>
  <si>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</si>
  <si>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</si>
  <si>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</si>
  <si>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</si>
  <si>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</si>
  <si>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</si>
  <si>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</si>
  <si>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</si>
  <si>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</si>
  <si>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</si>
  <si>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</si>
  <si>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</si>
  <si>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</si>
  <si>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</si>
  <si>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</si>
  <si>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</si>
  <si>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</si>
  <si>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</si>
  <si>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</si>
  <si>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</si>
  <si>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</si>
  <si>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</si>
  <si>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</si>
  <si>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</si>
  <si>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</si>
  <si>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</si>
  <si>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</si>
  <si>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</si>
  <si>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</si>
  <si>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</si>
  <si>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</si>
  <si>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</si>
  <si>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</si>
  <si>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</si>
  <si>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</si>
  <si>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</si>
  <si>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</si>
  <si>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</si>
  <si>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</si>
  <si>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</si>
  <si>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</si>
  <si>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</si>
  <si>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</si>
  <si>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</si>
  <si>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</si>
  <si>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</si>
  <si>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</si>
  <si>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</si>
  <si>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</si>
  <si>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</si>
  <si>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</si>
  <si>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</si>
  <si>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</si>
  <si>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</si>
  <si>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</si>
  <si>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</si>
  <si>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</si>
  <si>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</si>
  <si>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</si>
  <si>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</si>
  <si>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</si>
  <si>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</si>
  <si>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</si>
  <si>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</si>
  <si>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</si>
  <si>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</si>
  <si>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</si>
  <si>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</si>
  <si>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</si>
  <si>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</si>
  <si>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</si>
  <si>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</si>
  <si>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</si>
  <si>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</si>
  <si>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</si>
  <si>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</si>
  <si>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</si>
  <si>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</si>
  <si>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</si>
  <si>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</si>
  <si>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</si>
  <si>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</si>
  <si>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</si>
  <si>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</si>
  <si>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</si>
  <si>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</si>
  <si>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</si>
  <si>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</si>
  <si>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</si>
  <si>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</si>
  <si>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</si>
  <si>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</si>
  <si>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</si>
  <si>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</si>
  <si>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</si>
  <si>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</si>
  <si>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</si>
  <si>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</si>
  <si>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</si>
  <si>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</si>
  <si>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</si>
  <si>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</si>
  <si>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</si>
  <si>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</si>
  <si>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</si>
  <si>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</si>
  <si>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</si>
  <si>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</si>
  <si>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</si>
  <si>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</si>
  <si>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</si>
  <si>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</si>
  <si>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</si>
  <si>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</si>
  <si>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</si>
  <si>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</si>
  <si>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</si>
  <si>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</si>
  <si>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</si>
  <si>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</si>
  <si>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</si>
  <si>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</si>
  <si>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</si>
  <si>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</si>
  <si>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</si>
  <si>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</si>
  <si>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</si>
  <si>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</si>
  <si>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</si>
  <si>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</si>
  <si>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</si>
  <si>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</si>
  <si>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</si>
  <si>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</si>
  <si>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</si>
  <si>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</si>
  <si>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</si>
  <si>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</si>
  <si>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</si>
  <si>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</si>
  <si>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</si>
  <si>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</si>
  <si>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</si>
  <si>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</si>
  <si>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</si>
  <si>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</si>
  <si>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</si>
  <si>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</si>
  <si>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</si>
  <si>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</si>
  <si>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</si>
  <si>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</si>
  <si>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</si>
  <si>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</si>
  <si>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</si>
  <si>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</si>
  <si>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</si>
  <si>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</si>
  <si>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</si>
  <si>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</si>
  <si>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</si>
  <si>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</si>
  <si>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</si>
  <si>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</si>
  <si>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</si>
  <si>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</si>
  <si>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</si>
  <si>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</si>
  <si>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</si>
  <si>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</si>
  <si>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</si>
  <si>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</si>
  <si>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</si>
  <si>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</si>
  <si>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</si>
  <si>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</si>
  <si>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</si>
  <si>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</si>
  <si>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</si>
  <si>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</si>
  <si>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</si>
  <si>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</si>
  <si>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</si>
  <si>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</si>
  <si>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</si>
  <si>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</si>
  <si>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</si>
  <si>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</si>
  <si>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</si>
  <si>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</si>
  <si>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</si>
  <si>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</si>
  <si>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</si>
  <si>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</si>
  <si>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</si>
  <si>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</si>
  <si>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</si>
  <si>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</si>
  <si>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</si>
  <si>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</si>
  <si>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</si>
  <si>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</si>
  <si>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</si>
  <si>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</si>
  <si>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</si>
  <si>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</si>
  <si>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</si>
  <si>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</si>
  <si>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</si>
  <si>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</si>
  <si>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</si>
  <si>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</si>
  <si>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</si>
  <si>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</si>
  <si>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</si>
  <si>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</si>
  <si>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</si>
  <si>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</si>
  <si>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</si>
  <si>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</si>
  <si>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</si>
  <si>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</si>
  <si>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</si>
  <si>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</si>
  <si>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</si>
  <si>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</si>
  <si>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</si>
  <si>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</si>
  <si>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</si>
  <si>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</si>
  <si>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</si>
  <si>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</si>
  <si>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</si>
  <si>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</si>
  <si>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</si>
  <si>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</si>
  <si>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</si>
  <si>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</si>
  <si>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</si>
  <si>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</si>
  <si>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</si>
  <si>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</si>
  <si>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</si>
  <si>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</si>
  <si>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</si>
  <si>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</si>
  <si>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</si>
  <si>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</si>
  <si>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</si>
  <si>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</si>
  <si>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</si>
  <si>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</si>
  <si>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</si>
  <si>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</si>
  <si>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</si>
  <si>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</si>
  <si>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</si>
  <si>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</si>
  <si>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</si>
  <si>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</si>
  <si>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</si>
  <si>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</si>
  <si>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</si>
  <si>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</si>
  <si>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</si>
  <si>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</si>
  <si>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</si>
  <si>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</si>
  <si>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</si>
  <si>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</si>
  <si>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</si>
  <si>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</si>
  <si>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</si>
  <si>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</si>
  <si>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</si>
  <si>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</si>
  <si>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</si>
  <si>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</si>
  <si>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</si>
  <si>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</si>
  <si>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</si>
  <si>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</si>
  <si>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</si>
  <si>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</si>
  <si>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</si>
  <si>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</si>
  <si>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</si>
  <si>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</si>
  <si>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</si>
  <si>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</si>
  <si>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</si>
  <si>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</si>
  <si>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</si>
  <si>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</si>
  <si>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</si>
  <si>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</si>
  <si>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</si>
  <si>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</si>
  <si>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</si>
  <si>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</si>
  <si>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</si>
  <si>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</si>
  <si>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</si>
  <si>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</si>
  <si>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</si>
  <si>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</si>
  <si>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</si>
  <si>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</si>
  <si>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</si>
  <si>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</si>
  <si>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</si>
  <si>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</si>
  <si>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</si>
  <si>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</si>
  <si>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</si>
  <si>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</si>
  <si>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</si>
  <si>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</si>
  <si>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</si>
  <si>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</si>
  <si>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</si>
  <si>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</si>
  <si>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</si>
  <si>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</si>
  <si>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</si>
  <si>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</si>
  <si>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</si>
  <si>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</si>
  <si>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</si>
  <si>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</si>
  <si>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</si>
  <si>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</si>
  <si>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</si>
  <si>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</si>
  <si>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</si>
  <si>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</si>
  <si>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</si>
  <si>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</si>
  <si>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</si>
  <si>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</si>
  <si>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</si>
  <si>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</si>
  <si>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</si>
  <si>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</si>
  <si>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</si>
  <si>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</si>
  <si>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</si>
  <si>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</si>
  <si>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</si>
  <si>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</si>
  <si>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</si>
  <si>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</si>
  <si>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</si>
  <si>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</si>
  <si>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</si>
  <si>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</si>
  <si>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</si>
  <si>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</si>
  <si>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</si>
  <si>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</si>
  <si>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</si>
  <si>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</si>
  <si>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</si>
  <si>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</si>
  <si>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</si>
  <si>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</si>
  <si>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</si>
  <si>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</si>
  <si>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</si>
  <si>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</si>
  <si>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</si>
  <si>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</si>
  <si>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</si>
  <si>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</si>
  <si>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</si>
  <si>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</si>
  <si>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</si>
  <si>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</si>
  <si>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</si>
  <si>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</si>
  <si>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</si>
  <si>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</si>
  <si>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</si>
  <si>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</si>
  <si>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</si>
  <si>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</si>
  <si>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</si>
  <si>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</si>
  <si>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</si>
  <si>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</si>
  <si>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</si>
  <si>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</si>
  <si>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</si>
  <si>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</si>
  <si>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</si>
  <si>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</si>
  <si>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</si>
  <si>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</si>
  <si>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</si>
  <si>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</si>
  <si>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</si>
  <si>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</si>
  <si>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</si>
  <si>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</si>
  <si>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</si>
  <si>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</si>
  <si>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</si>
  <si>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</si>
  <si>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</si>
  <si>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</si>
  <si>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</si>
  <si>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</si>
  <si>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</si>
  <si>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</si>
  <si>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</si>
  <si>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</si>
  <si>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</si>
  <si>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</si>
  <si>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</si>
  <si>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</si>
  <si>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</si>
  <si>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</si>
  <si>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</si>
  <si>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</si>
  <si>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</si>
  <si>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</si>
  <si>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</si>
  <si>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</si>
  <si>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</si>
  <si>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</si>
  <si>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</si>
  <si>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</si>
  <si>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</si>
  <si>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</si>
  <si>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</si>
  <si>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</si>
  <si>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</si>
  <si>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</si>
  <si>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</si>
  <si>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</si>
  <si>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</si>
  <si>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</si>
  <si>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</si>
  <si>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</si>
  <si>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</si>
  <si>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</si>
  <si>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</si>
  <si>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</si>
  <si>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</si>
  <si>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</si>
  <si>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</si>
  <si>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</si>
  <si>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</si>
  <si>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</si>
  <si>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</si>
  <si>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</si>
  <si>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</si>
  <si>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</si>
  <si>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</si>
  <si>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</si>
  <si>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</si>
  <si>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</si>
  <si>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</si>
  <si>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</si>
  <si>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</si>
  <si>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</si>
  <si>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</si>
  <si>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</si>
  <si>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</si>
  <si>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</si>
  <si>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</si>
  <si>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</si>
  <si>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</si>
  <si>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</si>
  <si>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</si>
  <si>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</si>
  <si>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</si>
  <si>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</si>
  <si>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</si>
  <si>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</si>
  <si>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</si>
  <si>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</si>
  <si>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</si>
  <si>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</si>
  <si>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</si>
  <si>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</si>
  <si>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</si>
  <si>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</si>
  <si>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</si>
  <si>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</si>
  <si>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</si>
  <si>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</si>
  <si>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</si>
  <si>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</si>
  <si>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</si>
  <si>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</si>
  <si>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</si>
  <si>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</si>
  <si>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</si>
  <si>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</si>
  <si>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</si>
  <si>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</si>
  <si>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</si>
  <si>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</si>
  <si>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</si>
  <si>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</si>
  <si>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</si>
  <si>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</si>
  <si>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</si>
  <si>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</si>
  <si>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</si>
  <si>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</si>
  <si>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</si>
  <si>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</si>
  <si>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</si>
  <si>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</si>
  <si>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</si>
  <si>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</si>
  <si>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</si>
  <si>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</si>
  <si>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</si>
  <si>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</si>
  <si>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</si>
  <si>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</si>
  <si>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</si>
  <si>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</si>
  <si>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</si>
  <si>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</si>
  <si>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</si>
  <si>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</si>
  <si>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</si>
  <si>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</si>
  <si>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</si>
  <si>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</si>
  <si>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</si>
  <si>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</si>
  <si>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</si>
  <si>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</si>
  <si>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</si>
  <si>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</si>
  <si>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</si>
  <si>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</si>
  <si>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</si>
  <si>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</si>
  <si>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</si>
  <si>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</si>
  <si>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</si>
  <si>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</si>
  <si>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</si>
  <si>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</si>
  <si>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</si>
  <si>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</si>
  <si>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</si>
  <si>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</si>
  <si>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</si>
  <si>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</si>
  <si>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</si>
  <si>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</si>
  <si>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</si>
  <si>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</si>
  <si>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</si>
  <si>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</si>
  <si>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</si>
  <si>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</si>
  <si>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</si>
  <si>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</si>
  <si>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</si>
  <si>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</si>
  <si>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</si>
  <si>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</si>
  <si>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</si>
  <si>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</si>
  <si>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</si>
  <si>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</si>
  <si>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</si>
  <si>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</si>
  <si>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</si>
  <si>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</si>
  <si>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</si>
  <si>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</si>
  <si>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</si>
  <si>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</si>
  <si>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</si>
  <si>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</si>
  <si>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</si>
  <si>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</si>
  <si>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</si>
  <si>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</si>
  <si>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</si>
  <si>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</si>
  <si>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</si>
  <si>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</si>
  <si>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</si>
  <si>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</si>
  <si>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</si>
  <si>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</si>
  <si>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</si>
  <si>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</si>
  <si>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</si>
  <si>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</si>
  <si>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</si>
  <si>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</si>
  <si>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</si>
  <si>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</si>
  <si>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</si>
  <si>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</si>
  <si>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</si>
  <si>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</si>
  <si>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</si>
  <si>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</si>
  <si>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</si>
  <si>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</si>
  <si>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</si>
  <si>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</si>
  <si>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</si>
  <si>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</si>
  <si>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</si>
  <si>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</si>
  <si>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</si>
  <si>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</si>
  <si>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</si>
  <si>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</si>
  <si>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</si>
  <si>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</si>
  <si>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</si>
  <si>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</si>
  <si>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</si>
  <si>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</si>
  <si>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</si>
  <si>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</si>
  <si>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</si>
  <si>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</si>
  <si>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</si>
  <si>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</si>
  <si>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</si>
  <si>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</si>
  <si>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</si>
  <si>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</si>
  <si>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</si>
  <si>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</si>
  <si>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</si>
  <si>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</si>
  <si>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</si>
  <si>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</si>
  <si>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</si>
  <si>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</si>
  <si>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</si>
  <si>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</si>
  <si>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</si>
  <si>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</si>
  <si>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</si>
  <si>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</si>
  <si>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</si>
  <si>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</si>
  <si>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</si>
  <si>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</si>
  <si>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</si>
  <si>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</si>
  <si>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</si>
  <si>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</si>
  <si>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</si>
  <si>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</si>
  <si>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</si>
  <si>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</si>
  <si>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</si>
  <si>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</si>
  <si>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</si>
  <si>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</si>
  <si>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</si>
  <si>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</si>
  <si>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</si>
  <si>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</si>
  <si>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</si>
  <si>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</si>
  <si>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</si>
  <si>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</si>
  <si>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</si>
  <si>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</si>
  <si>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</si>
  <si>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</si>
  <si>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</si>
  <si>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</si>
  <si>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</si>
  <si>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</si>
  <si>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</si>
  <si>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</si>
  <si>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</si>
  <si>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</si>
  <si>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</si>
  <si>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</si>
  <si>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</si>
  <si>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</si>
  <si>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</si>
  <si>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</si>
  <si>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</si>
  <si>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</si>
  <si>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</si>
  <si>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</si>
  <si>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</si>
  <si>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</si>
  <si>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</si>
  <si>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</si>
  <si>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</si>
  <si>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</si>
  <si>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</si>
  <si>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</si>
  <si>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</si>
  <si>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</si>
  <si>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</si>
  <si>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</si>
  <si>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</si>
  <si>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</si>
  <si>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</si>
  <si>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</si>
  <si>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</si>
  <si>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</si>
  <si>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</si>
  <si>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</si>
  <si>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</si>
  <si>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</si>
  <si>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</si>
  <si>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</si>
  <si>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</si>
  <si>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</si>
  <si>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</si>
  <si>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</si>
  <si>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</si>
  <si>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</si>
  <si>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</si>
  <si>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</si>
  <si>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</si>
  <si>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</si>
  <si>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</si>
  <si>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</si>
  <si>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</si>
  <si>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</si>
  <si>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</si>
  <si>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</si>
  <si>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</si>
  <si>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</si>
  <si>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</si>
  <si>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</si>
  <si>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</si>
  <si>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</si>
  <si>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</si>
  <si>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</si>
  <si>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</si>
  <si>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</si>
  <si>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</si>
  <si>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</si>
  <si>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</si>
  <si>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</si>
  <si>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</si>
  <si>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</si>
  <si>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</si>
  <si>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</si>
  <si>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</si>
  <si>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</si>
  <si>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</si>
  <si>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</si>
  <si>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</si>
  <si>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</si>
  <si>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</si>
  <si>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</si>
  <si>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</si>
  <si>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</si>
  <si>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</si>
  <si>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</si>
  <si>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</si>
  <si>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</si>
  <si>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</si>
  <si>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</si>
  <si>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</si>
  <si>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</si>
  <si>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</si>
  <si>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</si>
  <si>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</si>
  <si>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</si>
  <si>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</si>
  <si>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</si>
  <si>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</si>
  <si>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</si>
  <si>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</si>
  <si>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</si>
  <si>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</si>
  <si>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</si>
  <si>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</si>
  <si>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</si>
  <si>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</si>
  <si>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</si>
  <si>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</si>
  <si>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</si>
  <si>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</si>
  <si>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</si>
  <si>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</si>
  <si>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</si>
  <si>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</si>
  <si>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</si>
  <si>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</si>
  <si>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</si>
  <si>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</si>
  <si>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</si>
  <si>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</si>
  <si>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</si>
  <si>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</si>
  <si>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</si>
  <si>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</si>
  <si>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</si>
  <si>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</si>
  <si>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</si>
  <si>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</si>
  <si>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</si>
  <si>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</si>
  <si>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</si>
  <si>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</si>
  <si>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</si>
  <si>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</si>
  <si>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</si>
  <si>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</si>
  <si>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</si>
  <si>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</si>
  <si>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</si>
  <si>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</si>
  <si>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</si>
  <si>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</si>
  <si>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</si>
  <si>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</si>
  <si>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</si>
  <si>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</si>
  <si>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</si>
  <si>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</si>
  <si>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</si>
  <si>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</si>
  <si>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</si>
  <si>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</si>
  <si>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</si>
  <si>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</si>
  <si>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</si>
  <si>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</si>
  <si>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</si>
  <si>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</si>
  <si>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</si>
  <si>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</si>
  <si>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</si>
  <si>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</si>
  <si>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</si>
  <si>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</si>
  <si>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</si>
  <si>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</si>
  <si>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</si>
  <si>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</si>
  <si>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</si>
  <si>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</si>
  <si>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</si>
  <si>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</si>
  <si>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</si>
  <si>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</si>
  <si>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</si>
  <si>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</si>
  <si>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</si>
  <si>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</si>
  <si>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</si>
  <si>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</si>
  <si>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</si>
  <si>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</si>
  <si>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</si>
  <si>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</si>
  <si>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</si>
  <si>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</si>
  <si>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</si>
  <si>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</si>
  <si>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</si>
  <si>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</si>
  <si>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</si>
  <si>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</si>
  <si>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</si>
  <si>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</si>
  <si>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</si>
  <si>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</si>
  <si>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</si>
  <si>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</si>
  <si>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</si>
  <si>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</si>
  <si>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</si>
  <si>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</si>
  <si>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</si>
  <si>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</si>
  <si>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</si>
  <si>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</si>
  <si>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</si>
  <si>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</si>
  <si>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</si>
  <si>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</si>
  <si>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</si>
  <si>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</si>
  <si>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</si>
  <si>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</si>
  <si>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</si>
  <si>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</si>
  <si>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</si>
  <si>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</si>
  <si>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</si>
  <si>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</si>
  <si>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</si>
  <si>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</si>
  <si>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</si>
  <si>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</si>
  <si>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</si>
  <si>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</si>
  <si>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</si>
  <si>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</si>
  <si>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</si>
  <si>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</si>
  <si>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</si>
  <si>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</si>
  <si>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</si>
  <si>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</si>
  <si>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</si>
  <si>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</si>
  <si>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</si>
  <si>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</si>
  <si>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</si>
  <si>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</si>
  <si>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</si>
  <si>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</si>
  <si>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</si>
  <si>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</si>
  <si>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</si>
  <si>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</si>
  <si>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</si>
  <si>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</si>
  <si>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</si>
  <si>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</si>
  <si>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</si>
  <si>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</si>
  <si>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</si>
  <si>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</si>
  <si>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</si>
  <si>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</si>
  <si>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</si>
  <si>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</si>
  <si>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</si>
  <si>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</si>
  <si>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</si>
  <si>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</si>
  <si>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</si>
  <si>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</si>
  <si>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</si>
  <si>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</si>
  <si>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</si>
  <si>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</si>
  <si>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</si>
  <si>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</si>
  <si>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</si>
  <si>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</si>
  <si>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</si>
  <si>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</si>
  <si>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</si>
  <si>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</si>
  <si>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</si>
  <si>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</si>
  <si>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</si>
  <si>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</si>
  <si>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</si>
  <si>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</si>
  <si>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</si>
  <si>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</si>
  <si>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</si>
  <si>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</si>
  <si>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</si>
  <si>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</si>
  <si>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</si>
  <si>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</si>
  <si>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</si>
  <si>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</si>
  <si>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</si>
  <si>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</si>
  <si>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</si>
  <si>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</si>
  <si>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</si>
  <si>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</si>
  <si>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</si>
  <si>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</si>
  <si>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</si>
  <si>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</si>
  <si>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</si>
  <si>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</si>
  <si>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</si>
  <si>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</si>
  <si>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</si>
  <si>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</si>
  <si>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</si>
  <si>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</si>
  <si>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</si>
  <si>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</si>
  <si>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</si>
  <si>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</si>
  <si>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</si>
  <si>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</si>
  <si>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</si>
  <si>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</si>
  <si>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</si>
  <si>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</si>
  <si>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</si>
  <si>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</si>
  <si>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</si>
  <si>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</si>
  <si>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</si>
  <si>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</si>
  <si>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</si>
  <si>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</si>
  <si>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</si>
  <si>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</si>
  <si>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</si>
  <si>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</si>
  <si>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</si>
  <si>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</si>
  <si>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</si>
  <si>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</si>
  <si>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</si>
  <si>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</si>
  <si>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</si>
  <si>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</si>
  <si>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</si>
  <si>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</si>
  <si>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</si>
  <si>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</si>
  <si>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</si>
  <si>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</si>
  <si>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</si>
  <si>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</si>
  <si>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</si>
  <si>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</si>
  <si>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</si>
  <si>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</si>
  <si>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</si>
  <si>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</si>
  <si>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</si>
  <si>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</si>
  <si>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</si>
  <si>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</si>
  <si>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</si>
  <si>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</si>
  <si>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</si>
  <si>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</si>
  <si>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</si>
  <si>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</si>
  <si>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</si>
  <si>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</si>
  <si>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</si>
  <si>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</si>
  <si>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</si>
  <si>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</si>
  <si>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</si>
  <si>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</si>
  <si>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</si>
  <si>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</si>
  <si>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</si>
  <si>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</si>
  <si>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</si>
  <si>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</si>
  <si>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</si>
  <si>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</si>
  <si>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</si>
  <si>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</si>
  <si>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</si>
  <si>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</si>
  <si>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</si>
  <si>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</si>
  <si>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</si>
  <si>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</si>
  <si>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</si>
  <si>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</si>
  <si>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</si>
  <si>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</si>
  <si>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</si>
  <si>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</si>
  <si>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</si>
  <si>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</si>
  <si>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</si>
  <si>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</si>
  <si>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</si>
  <si>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</si>
  <si>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</si>
  <si>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</si>
  <si>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</si>
  <si>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</si>
  <si>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</si>
  <si>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</si>
  <si>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</si>
  <si>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</si>
  <si>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</si>
  <si>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</si>
  <si>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</si>
  <si>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</si>
  <si>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</si>
  <si>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</si>
  <si>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</si>
  <si>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</si>
  <si>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</si>
  <si>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</si>
  <si>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</si>
  <si>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</si>
  <si>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</si>
  <si>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</si>
  <si>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</si>
  <si>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</si>
  <si>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</si>
  <si>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</si>
  <si>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</si>
  <si>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</si>
  <si>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</si>
  <si>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</si>
  <si>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</si>
  <si>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</si>
  <si>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</si>
  <si>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</si>
  <si>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</si>
  <si>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</si>
  <si>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</si>
  <si>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</si>
  <si>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</si>
  <si>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</si>
  <si>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</si>
  <si>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</si>
  <si>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</si>
  <si>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</si>
  <si>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</si>
  <si>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</si>
  <si>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</si>
  <si>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</si>
  <si>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</si>
  <si>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</si>
  <si>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</si>
  <si>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</si>
  <si>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</si>
  <si>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</si>
  <si>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</si>
  <si>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</si>
  <si>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</si>
  <si>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</si>
  <si>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</si>
  <si>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</si>
  <si>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</si>
  <si>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</si>
  <si>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</si>
  <si>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</si>
  <si>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</si>
  <si>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</si>
  <si>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</si>
  <si>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</si>
  <si>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</si>
  <si>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</si>
  <si>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</si>
  <si>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</si>
  <si>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</si>
  <si>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</si>
  <si>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</si>
  <si>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</si>
  <si>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</si>
  <si>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</si>
  <si>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</si>
  <si>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</si>
  <si>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</si>
  <si>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</si>
  <si>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</si>
  <si>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</si>
  <si>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</si>
  <si>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</si>
  <si>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</si>
  <si>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</si>
  <si>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</si>
  <si>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</si>
  <si>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</si>
  <si>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</si>
  <si>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</si>
  <si>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</si>
  <si>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</si>
  <si>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</si>
  <si>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</si>
  <si>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</si>
  <si>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</si>
  <si>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</si>
  <si>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</si>
  <si>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</si>
  <si>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</si>
  <si>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</si>
  <si>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</si>
  <si>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</si>
  <si>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</si>
  <si>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</si>
  <si>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</si>
  <si>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</si>
  <si>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</si>
  <si>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</si>
  <si>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</si>
  <si>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</si>
  <si>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</si>
  <si>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</si>
  <si>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</si>
  <si>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</si>
  <si>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</si>
  <si>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</si>
  <si>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</si>
  <si>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</si>
  <si>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</si>
  <si>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</si>
  <si>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</si>
  <si>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</si>
  <si>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</si>
  <si>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</si>
  <si>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</si>
  <si>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</si>
  <si>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</si>
  <si>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</si>
  <si>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</si>
  <si>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</si>
  <si>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</si>
  <si>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</si>
  <si>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</si>
  <si>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</si>
  <si>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</si>
  <si>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</si>
  <si>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</si>
  <si>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</si>
  <si>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</si>
  <si>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</si>
  <si>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</si>
  <si>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</si>
  <si>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</si>
  <si>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</si>
  <si>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</si>
  <si>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</si>
  <si>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</si>
  <si>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</si>
  <si>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</si>
  <si>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</si>
  <si>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</si>
  <si>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</si>
  <si>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</si>
  <si>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</si>
  <si>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</si>
  <si>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</si>
  <si>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</si>
  <si>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</si>
  <si>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</si>
  <si>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</si>
  <si>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</si>
  <si>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</si>
  <si>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</si>
  <si>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</si>
  <si>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</si>
  <si>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</si>
  <si>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</si>
  <si>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</si>
  <si>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</si>
  <si>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</si>
  <si>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</si>
  <si>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</si>
  <si>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</si>
  <si>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</si>
  <si>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</si>
  <si>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</si>
  <si>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</si>
  <si>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</si>
  <si>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</si>
  <si>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</si>
  <si>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</si>
  <si>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</si>
  <si>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</si>
  <si>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</si>
  <si>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</si>
  <si>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</si>
  <si>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</si>
  <si>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</si>
  <si>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</si>
  <si>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</si>
  <si>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</si>
  <si>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</si>
  <si>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</si>
  <si>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</si>
  <si>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</si>
  <si>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</si>
  <si>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</si>
  <si>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</si>
  <si>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</si>
  <si>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</si>
  <si>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</si>
  <si>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</si>
  <si>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</si>
  <si>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</si>
  <si>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</si>
  <si>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</si>
  <si>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</si>
  <si>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</si>
  <si>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</si>
  <si>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</si>
  <si>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</si>
  <si>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</si>
  <si>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</si>
  <si>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</si>
  <si>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</si>
  <si>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</si>
  <si>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</si>
  <si>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</si>
  <si>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</si>
  <si>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</si>
  <si>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</si>
  <si>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</si>
  <si>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</si>
  <si>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</si>
  <si>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</si>
  <si>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</si>
  <si>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</si>
  <si>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</si>
  <si>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</si>
  <si>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</si>
  <si>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</si>
  <si>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</si>
  <si>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</si>
  <si>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</si>
  <si>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</si>
  <si>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</si>
  <si>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</si>
  <si>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</si>
  <si>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</si>
  <si>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</si>
  <si>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</si>
  <si>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</si>
  <si>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</si>
  <si>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</si>
  <si>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</si>
  <si>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</si>
  <si>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</si>
  <si>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</si>
  <si>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</si>
  <si>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</si>
  <si>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</si>
  <si>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</si>
  <si>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</si>
  <si>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</si>
  <si>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</si>
  <si>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</si>
  <si>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</si>
  <si>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</si>
  <si>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</si>
  <si>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</si>
  <si>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</si>
  <si>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</si>
  <si>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</si>
  <si>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</si>
  <si>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</si>
  <si>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</si>
  <si>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</si>
  <si>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</si>
  <si>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</si>
  <si>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</si>
  <si>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</si>
  <si>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</si>
  <si>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</si>
  <si>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</si>
  <si>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</si>
  <si>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</si>
  <si>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</si>
  <si>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</si>
  <si>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</si>
  <si>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</si>
  <si>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</si>
  <si>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</si>
  <si>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</si>
  <si>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</si>
  <si>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</si>
  <si>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</si>
  <si>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</si>
  <si>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</si>
  <si>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</si>
  <si>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</si>
  <si>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</si>
  <si>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</si>
  <si>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</si>
  <si>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</si>
  <si>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</si>
  <si>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</si>
  <si>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</si>
  <si>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</si>
  <si>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</si>
  <si>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</si>
  <si>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</si>
  <si>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</si>
  <si>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</si>
  <si>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</si>
  <si>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</si>
  <si>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</si>
  <si>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</si>
  <si>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</si>
  <si>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</si>
  <si>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</si>
  <si>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</si>
  <si>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</si>
  <si>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</si>
  <si>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</si>
  <si>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</si>
  <si>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</si>
  <si>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</si>
  <si>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</si>
  <si>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</si>
  <si>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</si>
  <si>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</si>
  <si>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</si>
  <si>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</si>
  <si>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</si>
  <si>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</si>
  <si>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</si>
  <si>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</si>
  <si>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</si>
  <si>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</si>
  <si>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</si>
  <si>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</si>
  <si>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</si>
  <si>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</si>
  <si>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</si>
  <si>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</si>
  <si>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</si>
  <si>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</si>
  <si>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</si>
  <si>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</si>
  <si>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</si>
  <si>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</si>
  <si>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</si>
  <si>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</si>
  <si>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</si>
  <si>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</si>
  <si>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</si>
  <si>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</si>
  <si>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</si>
  <si>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</si>
  <si>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</si>
  <si>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</si>
  <si>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</si>
  <si>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</si>
  <si>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</si>
  <si>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</si>
  <si>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</si>
  <si>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</si>
  <si>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</si>
  <si>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</si>
  <si>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</si>
  <si>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</si>
  <si>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</si>
  <si>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</si>
  <si>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</si>
  <si>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</si>
  <si>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</si>
  <si>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</si>
  <si>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</si>
  <si>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</si>
  <si>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</si>
  <si>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</si>
  <si>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</si>
  <si>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</si>
  <si>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</si>
  <si>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</si>
  <si>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</si>
  <si>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</si>
  <si>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</si>
  <si>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</si>
  <si>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</si>
  <si>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</si>
  <si>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</si>
  <si>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</si>
  <si>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</si>
  <si>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</si>
  <si>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</si>
  <si>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</si>
  <si>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</si>
  <si>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</si>
  <si>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</si>
  <si>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</si>
  <si>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</si>
  <si>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</si>
  <si>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</si>
  <si>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</si>
  <si>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</si>
  <si>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</si>
  <si>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</si>
  <si>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</si>
  <si>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</si>
  <si>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</si>
  <si>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</si>
  <si>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</si>
  <si>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</si>
  <si>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</si>
  <si>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</si>
  <si>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</si>
  <si>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</si>
  <si>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</si>
  <si>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</si>
  <si>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</si>
  <si>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</si>
  <si>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</si>
  <si>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</si>
  <si>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</si>
  <si>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</si>
  <si>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</si>
  <si>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</si>
  <si>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</si>
  <si>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</si>
  <si>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</si>
  <si>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</si>
  <si>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</si>
  <si>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</si>
  <si>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</si>
  <si>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</si>
  <si>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</si>
  <si>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</si>
  <si>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</si>
  <si>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</si>
  <si>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</si>
  <si>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</si>
  <si>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</si>
  <si>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</si>
  <si>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</si>
  <si>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</si>
  <si>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</si>
  <si>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</si>
  <si>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</si>
  <si>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</si>
  <si>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</si>
  <si>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</si>
  <si>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</si>
  <si>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</si>
  <si>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</si>
  <si>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</si>
  <si>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</si>
  <si>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</si>
  <si>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</si>
  <si>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</si>
  <si>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</si>
  <si>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</si>
  <si>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</si>
  <si>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</si>
  <si>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</si>
  <si>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</si>
  <si>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</si>
  <si>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</si>
  <si>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</si>
  <si>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</si>
  <si>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</si>
  <si>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</si>
  <si>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</si>
  <si>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</si>
  <si>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</si>
  <si>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</si>
  <si>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</si>
  <si>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</si>
  <si>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</si>
  <si>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</si>
  <si>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</si>
  <si>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</si>
  <si>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</si>
  <si>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</si>
  <si>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</si>
  <si>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</si>
  <si>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</si>
  <si>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</si>
  <si>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</si>
  <si>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</si>
  <si>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</si>
  <si>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</si>
  <si>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</si>
  <si>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</si>
  <si>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</si>
  <si>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</si>
  <si>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</si>
  <si>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</si>
  <si>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</si>
  <si>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</si>
  <si>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</si>
  <si>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</si>
  <si>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</si>
  <si>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</si>
  <si>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</si>
  <si>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</si>
  <si>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</si>
  <si>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</si>
  <si>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</si>
  <si>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</si>
  <si>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</si>
  <si>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</si>
  <si>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</si>
  <si>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</si>
  <si>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</si>
  <si>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</si>
  <si>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</si>
  <si>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</si>
  <si>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</si>
  <si>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</si>
  <si>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</si>
  <si>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</si>
  <si>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</si>
  <si>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</si>
  <si>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</si>
  <si>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</si>
  <si>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</si>
  <si>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</si>
  <si>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</si>
  <si>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</si>
  <si>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</si>
  <si>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</si>
  <si>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</si>
  <si>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</si>
  <si>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</si>
  <si>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</si>
  <si>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</si>
  <si>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</si>
  <si>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</si>
  <si>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</si>
  <si>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</si>
  <si>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</si>
  <si>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</si>
  <si>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</si>
  <si>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</si>
  <si>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</si>
  <si>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</si>
  <si>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</si>
  <si>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</si>
  <si>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</si>
  <si>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</si>
  <si>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</si>
  <si>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</si>
  <si>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</si>
  <si>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</si>
  <si>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</si>
  <si>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</si>
  <si>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</si>
  <si>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</si>
  <si>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</si>
  <si>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</si>
  <si>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</si>
  <si>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</si>
  <si>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</si>
  <si>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</si>
  <si>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</si>
  <si>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</si>
  <si>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</si>
  <si>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</si>
  <si>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</si>
  <si>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</si>
  <si>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</si>
  <si>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</si>
  <si>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</si>
  <si>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</si>
  <si>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</si>
  <si>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</si>
  <si>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</si>
  <si>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</si>
  <si>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</si>
  <si>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</si>
  <si>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</si>
  <si>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</si>
  <si>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</si>
  <si>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</si>
  <si>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</si>
  <si>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</si>
  <si>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</si>
  <si>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</si>
  <si>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</si>
  <si>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</si>
  <si>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</si>
  <si>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</si>
  <si>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</si>
  <si>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</si>
  <si>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</si>
  <si>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</si>
  <si>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</si>
  <si>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</si>
  <si>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</si>
  <si>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</si>
  <si>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</si>
  <si>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</si>
  <si>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</si>
  <si>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</si>
  <si>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</si>
  <si>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</si>
  <si>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</si>
  <si>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</si>
  <si>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</si>
  <si>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</si>
  <si>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</si>
  <si>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</si>
  <si>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</si>
  <si>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</si>
  <si>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</si>
  <si>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</si>
  <si>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</si>
  <si>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</si>
  <si>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</si>
  <si>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</si>
  <si>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</si>
  <si>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</si>
  <si>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</si>
  <si>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</si>
  <si>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</si>
  <si>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</si>
  <si>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</si>
  <si>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</si>
  <si>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</si>
  <si>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</si>
  <si>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</si>
  <si>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</si>
  <si>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</si>
  <si>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</si>
  <si>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</si>
  <si>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</si>
  <si>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</si>
  <si>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</si>
  <si>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</si>
  <si>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</si>
  <si>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</si>
  <si>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</si>
  <si>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</si>
  <si>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</si>
  <si>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</si>
  <si>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</si>
  <si>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</si>
  <si>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</si>
  <si>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</si>
  <si>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</si>
  <si>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</si>
  <si>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</si>
  <si>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</si>
  <si>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</si>
  <si>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</si>
  <si>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</si>
  <si>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</si>
  <si>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</si>
  <si>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</si>
  <si>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</si>
  <si>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</si>
  <si>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</si>
  <si>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</si>
  <si>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</si>
  <si>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</si>
  <si>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</si>
  <si>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</si>
  <si>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</si>
  <si>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</si>
  <si>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</si>
  <si>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</si>
  <si>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</si>
  <si>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</si>
  <si>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</si>
  <si>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</si>
  <si>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</si>
  <si>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</si>
  <si>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</si>
  <si>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</si>
  <si>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</si>
  <si>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</si>
  <si>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</si>
  <si>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</si>
  <si>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</si>
  <si>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</si>
  <si>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</si>
  <si>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</si>
  <si>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</si>
  <si>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</si>
  <si>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</si>
  <si>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</si>
  <si>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</si>
  <si>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</si>
  <si>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</si>
  <si>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</si>
  <si>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</si>
  <si>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</si>
  <si>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</si>
  <si>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</si>
  <si>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</si>
  <si>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</si>
  <si>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</si>
  <si>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</si>
  <si>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</si>
  <si>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</si>
  <si>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</si>
  <si>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</si>
  <si>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</si>
  <si>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</si>
  <si>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</si>
  <si>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</si>
  <si>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</si>
  <si>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</si>
  <si>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</si>
  <si>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</si>
  <si>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</si>
  <si>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</si>
  <si>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</si>
  <si>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</si>
  <si>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</si>
  <si>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</si>
  <si>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</si>
  <si>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</si>
  <si>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</si>
  <si>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</si>
  <si>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</si>
  <si>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</si>
  <si>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</si>
  <si>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</si>
  <si>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</si>
  <si>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</si>
  <si>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</si>
  <si>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</si>
  <si>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</si>
  <si>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</si>
  <si>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</si>
  <si>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</si>
  <si>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</si>
  <si>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</si>
  <si>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</si>
  <si>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</si>
  <si>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</si>
  <si>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</si>
  <si>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</si>
  <si>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</si>
  <si>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</si>
  <si>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</si>
  <si>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</si>
  <si>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</si>
  <si>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</si>
  <si>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</si>
  <si>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</si>
  <si>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</si>
  <si>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</si>
  <si>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</si>
  <si>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</si>
  <si>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</si>
  <si>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</si>
  <si>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</si>
  <si>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</si>
  <si>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</si>
  <si>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</si>
  <si>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</si>
  <si>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</si>
  <si>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</si>
  <si>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</si>
  <si>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</si>
  <si>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</si>
  <si>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</si>
  <si>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</si>
  <si>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</si>
  <si>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</si>
  <si>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</si>
  <si>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</si>
  <si>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</si>
  <si>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</si>
  <si>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</si>
  <si>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</si>
  <si>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</si>
  <si>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</si>
  <si>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</si>
  <si>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</si>
  <si>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</si>
  <si>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</si>
  <si>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</si>
  <si>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</si>
  <si>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</si>
  <si>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</si>
  <si>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</si>
  <si>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</si>
  <si>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</si>
  <si>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</si>
  <si>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</si>
  <si>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</si>
  <si>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</si>
  <si>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</si>
  <si>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</si>
  <si>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</si>
  <si>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</si>
  <si>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</si>
  <si>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</si>
  <si>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</si>
  <si>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</si>
  <si>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</si>
  <si>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</si>
  <si>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</si>
  <si>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</si>
  <si>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</si>
  <si>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</si>
  <si>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</si>
  <si>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</si>
  <si>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</si>
  <si>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</si>
  <si>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</si>
  <si>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</si>
  <si>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</si>
  <si>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</si>
  <si>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</si>
  <si>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</si>
  <si>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</si>
  <si>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</si>
  <si>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</si>
  <si>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</si>
  <si>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</si>
  <si>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</si>
  <si>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</si>
  <si>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</si>
  <si>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</si>
  <si>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</si>
  <si>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</si>
  <si>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</si>
  <si>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</si>
  <si>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</si>
  <si>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</si>
  <si>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</si>
  <si>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</si>
  <si>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</si>
  <si>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</si>
  <si>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</si>
  <si>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</si>
  <si>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</si>
  <si>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</si>
  <si>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</si>
  <si>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</si>
  <si>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</si>
  <si>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</si>
  <si>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</si>
  <si>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</si>
  <si>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</si>
  <si>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</si>
  <si>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</si>
  <si>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</si>
  <si>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</si>
  <si>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</si>
  <si>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</si>
  <si>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</si>
  <si>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</si>
  <si>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</si>
  <si>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</si>
  <si>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</si>
  <si>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</si>
  <si>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</si>
  <si>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</si>
  <si>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</si>
  <si>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</si>
  <si>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</si>
  <si>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</si>
  <si>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</si>
  <si>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</si>
  <si>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</si>
  <si>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</si>
  <si>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</si>
  <si>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</si>
  <si>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</si>
  <si>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</si>
  <si>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</si>
  <si>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</si>
  <si>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</si>
  <si>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</si>
  <si>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</si>
  <si>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</si>
  <si>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</si>
  <si>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</si>
  <si>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</si>
  <si>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</si>
  <si>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</si>
  <si>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</si>
  <si>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</si>
  <si>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</si>
  <si>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</si>
  <si>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</si>
  <si>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</si>
  <si>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</si>
  <si>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</si>
  <si>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</si>
  <si>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</si>
  <si>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</si>
  <si>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</si>
  <si>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</si>
  <si>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</si>
  <si>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</si>
  <si>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</si>
  <si>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</si>
  <si>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</si>
  <si>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</si>
  <si>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</si>
  <si>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</si>
  <si>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</si>
  <si>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</si>
  <si>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</si>
  <si>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</si>
  <si>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</si>
  <si>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</si>
  <si>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</si>
  <si>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</si>
  <si>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</si>
  <si>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</si>
  <si>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</si>
  <si>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</si>
  <si>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</si>
  <si>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</si>
  <si>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</si>
  <si>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</si>
  <si>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</si>
  <si>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</si>
  <si>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</si>
  <si>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</si>
  <si>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</si>
  <si>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</si>
  <si>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</si>
  <si>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</si>
  <si>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</si>
  <si>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</si>
  <si>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</si>
  <si>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</si>
  <si>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</si>
  <si>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</si>
  <si>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</si>
  <si>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</si>
  <si>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</si>
  <si>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</si>
  <si>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</si>
  <si>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</si>
  <si>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</si>
  <si>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</si>
  <si>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</si>
  <si>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</si>
  <si>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</si>
  <si>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</si>
  <si>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</si>
  <si>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</si>
  <si>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</si>
  <si>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</si>
  <si>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</si>
  <si>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</si>
  <si>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</si>
  <si>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</si>
  <si>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</si>
  <si>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</si>
  <si>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</si>
  <si>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</si>
  <si>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</si>
  <si>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</si>
  <si>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</si>
  <si>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</si>
  <si>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</si>
  <si>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</si>
  <si>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</si>
  <si>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</si>
  <si>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</si>
  <si>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</si>
  <si>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</si>
  <si>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</si>
  <si>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</si>
  <si>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</si>
  <si>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</si>
  <si>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</si>
  <si>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</si>
  <si>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</si>
  <si>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</si>
  <si>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</si>
  <si>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</si>
  <si>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</si>
  <si>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</si>
  <si>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</si>
  <si>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</si>
  <si>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</si>
  <si>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</si>
  <si>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</si>
  <si>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</si>
  <si>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</si>
  <si>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</si>
  <si>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</si>
  <si>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</si>
  <si>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</si>
  <si>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</si>
  <si>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</si>
  <si>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</si>
  <si>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</si>
  <si>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</si>
  <si>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</si>
  <si>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</si>
  <si>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</si>
  <si>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</si>
  <si>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</si>
  <si>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</si>
  <si>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</si>
  <si>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</si>
  <si>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</si>
  <si>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</si>
  <si>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</si>
  <si>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</si>
  <si>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</si>
  <si>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</si>
  <si>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</si>
  <si>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</si>
  <si>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</si>
  <si>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</si>
  <si>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</si>
  <si>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</si>
  <si>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</si>
  <si>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</si>
  <si>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</si>
  <si>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</si>
  <si>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</si>
  <si>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</si>
  <si>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</si>
  <si>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</si>
  <si>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</si>
  <si>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</si>
  <si>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</si>
  <si>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</si>
  <si>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</si>
  <si>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</si>
  <si>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</si>
  <si>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</si>
  <si>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</si>
  <si>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</si>
  <si>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</si>
  <si>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</si>
  <si>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</si>
  <si>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</si>
  <si>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</si>
  <si>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</si>
  <si>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</si>
  <si>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</si>
  <si>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</si>
  <si>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</si>
  <si>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</si>
  <si>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</si>
  <si>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</si>
  <si>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</si>
  <si>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</si>
  <si>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</si>
  <si>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</si>
  <si>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</si>
  <si>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</si>
  <si>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</si>
  <si>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</si>
  <si>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</si>
  <si>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</si>
  <si>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</si>
  <si>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</si>
  <si>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</si>
  <si>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</si>
  <si>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</si>
  <si>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</si>
  <si>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</si>
  <si>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</si>
  <si>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</si>
  <si>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</si>
  <si>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</si>
  <si>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</si>
  <si>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</si>
  <si>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</si>
  <si>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</si>
  <si>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</si>
  <si>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</si>
  <si>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</si>
  <si>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</si>
  <si>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</si>
  <si>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</si>
  <si>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</si>
  <si>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</si>
  <si>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</si>
  <si>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</si>
  <si>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</si>
  <si>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</si>
  <si>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</si>
  <si>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</si>
  <si>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</si>
  <si>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</si>
  <si>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</si>
  <si>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</si>
  <si>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</si>
  <si>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</si>
  <si>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</si>
  <si>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</si>
  <si>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</si>
  <si>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</si>
  <si>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</si>
  <si>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</si>
  <si>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</si>
  <si>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</si>
  <si>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</si>
  <si>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</si>
  <si>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</si>
  <si>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</si>
  <si>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</si>
  <si>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</si>
  <si>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</si>
  <si>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</si>
  <si>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</si>
  <si>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</si>
  <si>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</si>
  <si>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</si>
  <si>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</si>
  <si>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</si>
  <si>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</si>
  <si>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</si>
  <si>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</si>
  <si>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</si>
  <si>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</si>
  <si>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</si>
  <si>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</si>
  <si>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</si>
  <si>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</si>
  <si>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</si>
  <si>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</si>
  <si>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</si>
  <si>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</si>
  <si>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</si>
  <si>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</si>
  <si>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</si>
  <si>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</si>
  <si>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</si>
  <si>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</si>
  <si>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</si>
  <si>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</si>
  <si>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</si>
  <si>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</si>
  <si>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</si>
  <si>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</si>
  <si>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</si>
  <si>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</si>
  <si>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</si>
  <si>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</si>
  <si>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</si>
  <si>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</si>
  <si>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</si>
  <si>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</si>
  <si>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</si>
  <si>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</si>
  <si>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</si>
  <si>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</si>
  <si>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</si>
  <si>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</si>
  <si>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</si>
  <si>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</si>
  <si>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</si>
  <si>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</si>
  <si>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</si>
  <si>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</si>
  <si>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</si>
  <si>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</si>
  <si>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</si>
  <si>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</si>
  <si>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</si>
  <si>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</si>
  <si>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</si>
  <si>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</si>
  <si>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</si>
  <si>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</si>
  <si>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</si>
  <si>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</si>
  <si>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</si>
  <si>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</si>
  <si>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</si>
  <si>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</si>
  <si>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</si>
  <si>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</si>
  <si>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</si>
  <si>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</si>
  <si>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</si>
  <si>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</si>
  <si>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</si>
  <si>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</si>
  <si>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</si>
  <si>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</si>
  <si>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</si>
  <si>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</si>
  <si>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</si>
  <si>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</si>
  <si>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</si>
  <si>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</si>
  <si>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</si>
  <si>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</si>
  <si>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</si>
  <si>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</si>
  <si>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</si>
  <si>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</si>
  <si>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</si>
  <si>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</si>
  <si>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</si>
  <si>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</si>
  <si>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</si>
  <si>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</si>
  <si>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</si>
  <si>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</si>
  <si>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</si>
  <si>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</si>
  <si>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</si>
  <si>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</si>
  <si>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</si>
  <si>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</si>
  <si>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</si>
  <si>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</si>
  <si>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</si>
  <si>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</si>
  <si>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</si>
  <si>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</si>
  <si>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</si>
  <si>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</si>
  <si>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</si>
  <si>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</si>
  <si>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</si>
  <si>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</si>
  <si>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</si>
  <si>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</si>
  <si>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</si>
  <si>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</si>
  <si>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</si>
  <si>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</si>
  <si>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</si>
  <si>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</si>
  <si>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</si>
  <si>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</si>
  <si>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</si>
  <si>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</si>
  <si>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</si>
  <si>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</si>
  <si>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</si>
  <si>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</si>
  <si>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</si>
  <si>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</si>
  <si>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</si>
  <si>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</si>
  <si>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</si>
  <si>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</si>
  <si>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</si>
  <si>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</si>
  <si>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</si>
  <si>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</si>
  <si>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</si>
  <si>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</si>
  <si>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</si>
  <si>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</si>
  <si>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</si>
  <si>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</si>
  <si>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</si>
  <si>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</si>
  <si>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</si>
  <si>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</si>
  <si>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</si>
  <si>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</si>
  <si>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</si>
  <si>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</si>
  <si>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</si>
  <si>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</si>
  <si>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</si>
  <si>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</si>
  <si>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</si>
  <si>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</si>
  <si>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</si>
  <si>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</si>
  <si>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</si>
  <si>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</si>
  <si>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</si>
  <si>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</si>
  <si>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</si>
  <si>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</si>
  <si>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</si>
  <si>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</si>
  <si>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</si>
  <si>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</si>
  <si>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</si>
  <si>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</si>
  <si>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</si>
  <si>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</si>
  <si>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</si>
  <si>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</si>
  <si>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</si>
  <si>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</si>
  <si>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</si>
  <si>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</si>
  <si>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</si>
  <si>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</si>
  <si>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</si>
  <si>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</si>
  <si>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</si>
  <si>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</si>
  <si>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</si>
  <si>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</si>
  <si>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</si>
  <si>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</si>
  <si>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</si>
  <si>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</si>
  <si>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</si>
  <si>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</si>
  <si>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</si>
  <si>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</si>
  <si>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</si>
  <si>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</si>
  <si>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</si>
  <si>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</si>
  <si>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</si>
  <si>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</si>
  <si>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</si>
  <si>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</si>
  <si>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</si>
  <si>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</si>
  <si>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</si>
  <si>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</si>
  <si>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</si>
  <si>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</si>
  <si>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</si>
  <si>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</si>
  <si>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</si>
  <si>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</si>
  <si>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</si>
  <si>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</si>
  <si>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</si>
  <si>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</si>
  <si>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</si>
  <si>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</si>
  <si>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</si>
  <si>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</si>
  <si>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</si>
  <si>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</si>
  <si>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</si>
  <si>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</si>
  <si>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</si>
  <si>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</si>
  <si>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</si>
  <si>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</si>
  <si>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</si>
  <si>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</si>
  <si>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</si>
  <si>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</si>
  <si>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</si>
  <si>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</si>
  <si>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</si>
  <si>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</si>
  <si>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</si>
  <si>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</si>
  <si>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</si>
  <si>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</si>
  <si>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</si>
  <si>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</si>
  <si>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</si>
  <si>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</si>
  <si>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</si>
  <si>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</si>
  <si>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</si>
  <si>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</si>
  <si>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</si>
  <si>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</si>
  <si>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</si>
  <si>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</si>
  <si>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</si>
  <si>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</si>
  <si>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</si>
  <si>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</si>
  <si>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</si>
  <si>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</si>
  <si>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</si>
  <si>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</si>
  <si>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</si>
  <si>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</si>
  <si>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</si>
  <si>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</si>
  <si>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</si>
  <si>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</si>
  <si>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</si>
  <si>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</si>
  <si>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</si>
  <si>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</si>
  <si>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</si>
  <si>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</si>
  <si>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</si>
  <si>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</si>
  <si>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</si>
  <si>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</si>
  <si>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</si>
  <si>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</si>
  <si>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</si>
  <si>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</si>
  <si>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</si>
  <si>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</si>
  <si>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</si>
  <si>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</si>
  <si>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</si>
  <si>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</si>
  <si>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</si>
  <si>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</si>
  <si>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</si>
  <si>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</si>
  <si>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</si>
  <si>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</si>
  <si>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</si>
  <si>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</si>
  <si>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</si>
  <si>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</si>
  <si>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</si>
  <si>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</si>
  <si>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</si>
  <si>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</si>
  <si>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</si>
  <si>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</si>
  <si>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</si>
  <si>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</si>
  <si>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</si>
  <si>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</si>
  <si>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</si>
  <si>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</si>
  <si>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</si>
  <si>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</si>
  <si>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</si>
  <si>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</si>
  <si>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</si>
  <si>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</si>
  <si>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</si>
  <si>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</si>
  <si>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</si>
  <si>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</si>
  <si>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</si>
  <si>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</si>
  <si>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</si>
  <si>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</si>
  <si>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</si>
  <si>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</si>
  <si>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</si>
  <si>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</si>
  <si>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</si>
  <si>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</si>
  <si>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</si>
  <si>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</si>
  <si>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</si>
  <si>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</si>
  <si>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</si>
  <si>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</si>
  <si>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</si>
  <si>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</si>
  <si>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</si>
  <si>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</si>
  <si>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</si>
  <si>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</si>
  <si>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</si>
  <si>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</si>
  <si>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</si>
  <si>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</si>
  <si>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</si>
  <si>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</si>
  <si>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</si>
  <si>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</si>
  <si>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</si>
  <si>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</si>
  <si>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</si>
  <si>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</si>
  <si>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</si>
  <si>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</si>
  <si>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</si>
  <si>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</si>
  <si>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</si>
  <si>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</si>
  <si>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</si>
  <si>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</si>
  <si>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</si>
  <si>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</si>
  <si>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</si>
  <si>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</si>
  <si>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</si>
  <si>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</si>
  <si>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</si>
  <si>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</si>
  <si>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</si>
  <si>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</si>
  <si>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</si>
  <si>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</si>
  <si>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</si>
  <si>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</si>
  <si>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</si>
  <si>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</si>
  <si>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</si>
  <si>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</si>
  <si>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</si>
  <si>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</si>
  <si>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</si>
  <si>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</si>
  <si>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</si>
  <si>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</si>
  <si>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</si>
  <si>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</si>
  <si>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</si>
  <si>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</si>
  <si>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</si>
  <si>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</si>
  <si>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</si>
  <si>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</si>
  <si>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</si>
  <si>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</si>
  <si>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</si>
  <si>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</si>
  <si>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</si>
  <si>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</si>
  <si>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</si>
  <si>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</si>
  <si>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</si>
  <si>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</si>
  <si>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</si>
  <si>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</si>
  <si>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</si>
  <si>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</si>
  <si>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</si>
  <si>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</si>
  <si>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</si>
  <si>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</si>
  <si>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</si>
  <si>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</si>
  <si>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</si>
  <si>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</si>
  <si>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</si>
  <si>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</si>
  <si>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</si>
  <si>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</si>
  <si>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</si>
  <si>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</si>
  <si>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</si>
  <si>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</si>
  <si>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</si>
  <si>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</si>
  <si>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</si>
  <si>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</si>
  <si>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</si>
  <si>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</si>
  <si>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</si>
  <si>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</si>
  <si>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</si>
  <si>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</si>
  <si>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</si>
  <si>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</si>
  <si>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</si>
  <si>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</si>
  <si>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</si>
  <si>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</si>
  <si>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</si>
  <si>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</si>
  <si>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</si>
  <si>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</si>
  <si>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</si>
  <si>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</si>
  <si>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</si>
  <si>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</si>
  <si>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</si>
  <si>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</si>
  <si>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</si>
  <si>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</si>
  <si>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</si>
  <si>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</si>
  <si>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</si>
  <si>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</si>
  <si>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</si>
  <si>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</si>
  <si>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</si>
  <si>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</si>
  <si>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</si>
  <si>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</si>
  <si>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</si>
  <si>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</si>
  <si>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</si>
  <si>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</si>
  <si>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</si>
  <si>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</si>
  <si>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</si>
  <si>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</si>
  <si>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</si>
  <si>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</si>
  <si>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</si>
  <si>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</si>
  <si>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</si>
  <si>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</si>
  <si>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</si>
  <si>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</si>
  <si>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</si>
  <si>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</si>
  <si>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</si>
  <si>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</si>
  <si>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</si>
  <si>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</si>
  <si>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</si>
  <si>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</si>
  <si>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</si>
  <si>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</si>
  <si>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</si>
  <si>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</si>
  <si>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</si>
  <si>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</si>
  <si>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</si>
  <si>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</si>
  <si>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</si>
  <si>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</si>
  <si>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</si>
  <si>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</si>
  <si>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</si>
  <si>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</si>
  <si>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</si>
  <si>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</si>
  <si>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</si>
  <si>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</si>
  <si>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</si>
  <si>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</si>
  <si>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</si>
  <si>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</si>
  <si>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</si>
  <si>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</si>
  <si>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</si>
  <si>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</si>
  <si>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</si>
  <si>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</si>
  <si>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</si>
  <si>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</si>
  <si>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</si>
  <si>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</si>
  <si>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</si>
  <si>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</si>
  <si>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</si>
  <si>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</si>
  <si>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</si>
  <si>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</si>
  <si>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</si>
  <si>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</si>
  <si>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</si>
  <si>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</si>
  <si>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</si>
  <si>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</si>
  <si>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</si>
  <si>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</si>
  <si>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</si>
  <si>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</si>
  <si>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</si>
  <si>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</si>
  <si>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</si>
  <si>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</si>
  <si>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</si>
  <si>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</si>
  <si>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</si>
  <si>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</si>
  <si>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</si>
  <si>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</si>
  <si>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</si>
  <si>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</si>
  <si>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</si>
  <si>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</si>
  <si>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</si>
  <si>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</si>
  <si>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</si>
  <si>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</si>
  <si>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</si>
  <si>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</si>
  <si>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</si>
  <si>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</si>
  <si>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</si>
  <si>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</si>
  <si>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</si>
  <si>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</si>
  <si>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</si>
  <si>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</si>
  <si>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</si>
  <si>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</si>
  <si>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</si>
  <si>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</si>
  <si>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</si>
  <si>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</si>
  <si>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</si>
  <si>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</si>
  <si>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</si>
  <si>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</si>
  <si>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</si>
  <si>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</si>
  <si>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</si>
  <si>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</si>
  <si>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</si>
  <si>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</si>
  <si>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</si>
  <si>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</si>
  <si>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</si>
  <si>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</si>
  <si>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</si>
  <si>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</si>
  <si>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</si>
  <si>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</si>
  <si>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</si>
  <si>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</si>
  <si>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</si>
  <si>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</si>
  <si>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</si>
  <si>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</si>
  <si>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</si>
  <si>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</si>
  <si>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</si>
  <si>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</si>
  <si>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</si>
  <si>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</si>
  <si>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</si>
  <si>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</si>
  <si>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</si>
  <si>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</si>
  <si>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</si>
  <si>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</si>
  <si>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</si>
  <si>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</si>
  <si>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</si>
  <si>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</si>
  <si>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</si>
  <si>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</si>
  <si>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</si>
  <si>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</si>
  <si>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</si>
  <si>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</si>
  <si>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</si>
  <si>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</si>
  <si>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</si>
  <si>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</si>
  <si>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</si>
  <si>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</si>
  <si>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</si>
  <si>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</si>
  <si>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</si>
  <si>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</si>
  <si>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</si>
  <si>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</si>
  <si>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</si>
  <si>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</si>
  <si>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</si>
  <si>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</si>
  <si>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</si>
  <si>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</si>
  <si>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</si>
  <si>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</si>
  <si>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</si>
  <si>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</si>
  <si>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</si>
  <si>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</si>
  <si>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</si>
  <si>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</si>
  <si>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</si>
  <si>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</si>
  <si>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</si>
  <si>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</si>
  <si>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</si>
  <si>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</si>
  <si>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</si>
  <si>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</si>
  <si>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</si>
  <si>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</si>
  <si>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</si>
  <si>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</si>
  <si>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</si>
  <si>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</si>
  <si>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</si>
  <si>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</si>
  <si>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</si>
  <si>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</si>
  <si>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</si>
  <si>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</si>
  <si>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</si>
  <si>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</si>
  <si>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</si>
  <si>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</si>
  <si>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</si>
  <si>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</si>
  <si>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</si>
  <si>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</si>
  <si>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</si>
  <si>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</si>
  <si>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</si>
  <si>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</si>
  <si>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</si>
  <si>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</si>
  <si>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</si>
  <si>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</si>
  <si>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</si>
  <si>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</si>
  <si>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</si>
  <si>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</si>
  <si>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</si>
  <si>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</si>
  <si>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</si>
  <si>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</si>
  <si>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</si>
  <si>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</si>
  <si>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</si>
  <si>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</si>
  <si>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</si>
  <si>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</si>
  <si>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</si>
  <si>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</si>
  <si>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</si>
  <si>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</si>
  <si>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</si>
  <si>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</si>
  <si>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</si>
  <si>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</si>
  <si>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</si>
  <si>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</si>
  <si>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</si>
  <si>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</si>
  <si>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</si>
  <si>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</si>
  <si>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</si>
  <si>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</si>
  <si>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</si>
  <si>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</si>
  <si>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</si>
  <si>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</si>
  <si>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</si>
  <si>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</si>
  <si>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</si>
  <si>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</si>
  <si>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</si>
  <si>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</si>
  <si>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</si>
  <si>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</si>
  <si>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</si>
  <si>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</si>
  <si>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</si>
  <si>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</si>
  <si>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</si>
  <si>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</si>
  <si>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</si>
  <si>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</si>
  <si>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</si>
  <si>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</si>
  <si>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</si>
  <si>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</si>
  <si>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</si>
  <si>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</si>
  <si>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</si>
  <si>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</si>
  <si>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</si>
  <si>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</si>
  <si>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</si>
  <si>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</si>
  <si>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</si>
  <si>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</si>
  <si>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</si>
  <si>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</si>
  <si>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</si>
  <si>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</si>
  <si>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</si>
  <si>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</si>
  <si>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</si>
  <si>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</si>
  <si>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</si>
  <si>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</si>
  <si>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</si>
  <si>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</si>
  <si>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</si>
  <si>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</si>
  <si>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</si>
  <si>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</si>
  <si>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</si>
  <si>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</si>
  <si>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</si>
  <si>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</si>
  <si>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</si>
  <si>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</si>
  <si>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</si>
  <si>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</si>
  <si>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</si>
  <si>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</si>
  <si>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</si>
  <si>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</si>
  <si>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</si>
  <si>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</si>
  <si>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</si>
  <si>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</si>
  <si>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</si>
  <si>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</si>
  <si>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</si>
  <si>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</si>
  <si>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</si>
  <si>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</si>
  <si>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</si>
  <si>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</si>
  <si>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</si>
  <si>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</si>
  <si>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</si>
  <si>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</si>
  <si>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</si>
  <si>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</si>
  <si>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</si>
  <si>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</si>
  <si>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</si>
  <si>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</si>
  <si>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</si>
  <si>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</si>
  <si>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</si>
  <si>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</si>
  <si>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</si>
  <si>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</si>
  <si>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</si>
  <si>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</si>
  <si>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</si>
  <si>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</si>
  <si>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</si>
  <si>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</si>
  <si>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</si>
  <si>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</si>
  <si>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</si>
  <si>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</si>
  <si>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</si>
  <si>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</si>
  <si>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</si>
  <si>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</si>
  <si>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</si>
  <si>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</si>
  <si>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</si>
  <si>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</si>
  <si>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</si>
  <si>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</si>
  <si>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</si>
  <si>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</si>
  <si>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</si>
  <si>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</si>
  <si>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</si>
  <si>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</si>
  <si>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</si>
  <si>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</si>
  <si>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</si>
  <si>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</si>
  <si>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</si>
  <si>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</si>
  <si>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</si>
  <si>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</si>
  <si>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</si>
  <si>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</si>
  <si>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</si>
  <si>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</si>
  <si>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</si>
  <si>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</si>
  <si>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</si>
  <si>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</si>
  <si>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</si>
  <si>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</si>
  <si>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</si>
  <si>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</si>
  <si>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</si>
  <si>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</si>
  <si>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</si>
  <si>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</si>
  <si>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</si>
  <si>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</si>
  <si>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</si>
  <si>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</si>
  <si>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</si>
  <si>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</si>
  <si>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</si>
  <si>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</si>
  <si>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</si>
  <si>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</si>
  <si>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</si>
  <si>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</si>
  <si>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</si>
  <si>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</si>
  <si>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</si>
  <si>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</si>
  <si>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</si>
  <si>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</si>
  <si>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</si>
  <si>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</si>
  <si>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</si>
  <si>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</si>
  <si>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</si>
  <si>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</si>
  <si>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</si>
  <si>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</si>
  <si>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</si>
  <si>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</si>
  <si>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</si>
  <si>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</si>
  <si>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</si>
  <si>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</si>
  <si>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</si>
  <si>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</si>
  <si>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</si>
  <si>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</si>
  <si>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</si>
  <si>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</si>
  <si>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</si>
  <si>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</si>
  <si>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</si>
  <si>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</si>
  <si>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</si>
  <si>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</si>
  <si>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</si>
  <si>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</si>
  <si>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</si>
  <si>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</si>
  <si>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</si>
  <si>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</si>
  <si>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</si>
  <si>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</si>
  <si>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</si>
  <si>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</si>
  <si>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</si>
  <si>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</si>
  <si>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</si>
  <si>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</si>
  <si>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</si>
  <si>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</si>
  <si>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</si>
  <si>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</si>
  <si>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</si>
  <si>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</si>
  <si>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</si>
  <si>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</si>
  <si>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</si>
  <si>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</si>
  <si>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</si>
  <si>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</si>
  <si>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</si>
  <si>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</si>
  <si>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</si>
  <si>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</si>
  <si>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</si>
  <si>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</si>
  <si>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</si>
  <si>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</si>
  <si>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</si>
  <si>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</si>
  <si>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</si>
  <si>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</si>
  <si>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</si>
  <si>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</si>
  <si>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</si>
  <si>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</si>
  <si>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</si>
  <si>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</si>
  <si>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</si>
  <si>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</si>
  <si>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</si>
  <si>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</si>
  <si>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</si>
  <si>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</si>
  <si>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</si>
  <si>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</si>
  <si>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</si>
  <si>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</si>
  <si>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</si>
  <si>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</si>
  <si>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</si>
  <si>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</si>
  <si>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</si>
  <si>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</si>
  <si>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</si>
  <si>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</si>
  <si>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</si>
  <si>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</si>
  <si>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</si>
  <si>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</si>
  <si>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</si>
  <si>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</si>
  <si>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</si>
  <si>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</si>
  <si>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</si>
  <si>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</si>
  <si>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</si>
  <si>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</si>
  <si>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</si>
  <si>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</si>
  <si>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</si>
  <si>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</si>
  <si>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</si>
  <si>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</si>
  <si>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</si>
  <si>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</si>
  <si>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</si>
  <si>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</si>
  <si>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</si>
  <si>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</si>
  <si>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</si>
  <si>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</si>
  <si>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</si>
  <si>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</si>
  <si>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</si>
  <si>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</si>
  <si>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</si>
  <si>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</si>
  <si>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</si>
  <si>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</si>
  <si>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</si>
  <si>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</si>
  <si>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</si>
  <si>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</si>
  <si>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</si>
  <si>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</si>
  <si>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</si>
  <si>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</si>
  <si>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</si>
  <si>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</si>
  <si>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</si>
  <si>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</si>
  <si>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</si>
  <si>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</si>
  <si>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</si>
  <si>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</si>
  <si>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</si>
  <si>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</si>
  <si>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</si>
  <si>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</si>
  <si>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</si>
  <si>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</si>
  <si>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</si>
  <si>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</si>
  <si>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</si>
  <si>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</si>
  <si>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</si>
  <si>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</si>
  <si>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</si>
  <si>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</si>
  <si>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</si>
  <si>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</si>
  <si>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</si>
  <si>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</si>
  <si>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</si>
  <si>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</si>
  <si>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</si>
  <si>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</si>
  <si>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</si>
  <si>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</si>
  <si>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</si>
  <si>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</si>
  <si>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</si>
  <si>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</si>
  <si>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</si>
  <si>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</si>
  <si>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</si>
  <si>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</si>
  <si>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</si>
  <si>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</si>
  <si>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</si>
  <si>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</si>
  <si>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</si>
  <si>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</si>
  <si>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</si>
  <si>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</si>
  <si>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</si>
  <si>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</si>
  <si>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</si>
  <si>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</si>
  <si>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</si>
  <si>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</si>
  <si>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</si>
  <si>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</si>
  <si>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</si>
  <si>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</si>
  <si>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</si>
  <si>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</si>
  <si>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</si>
  <si>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</si>
  <si>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</si>
  <si>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</si>
  <si>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</si>
  <si>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</si>
  <si>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</si>
  <si>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</si>
  <si>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</si>
  <si>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</si>
  <si>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</si>
  <si>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</si>
  <si>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</si>
  <si>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</si>
  <si>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</si>
  <si>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</si>
  <si>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</si>
  <si>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</si>
  <si>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</si>
  <si>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</si>
  <si>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</si>
  <si>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</si>
  <si>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</si>
  <si>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</si>
  <si>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</si>
  <si>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</si>
  <si>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</si>
  <si>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</si>
  <si>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</si>
  <si>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</si>
  <si>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</si>
  <si>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</si>
  <si>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</si>
  <si>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</si>
  <si>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</si>
  <si>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</si>
  <si>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</si>
  <si>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</si>
  <si>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</si>
  <si>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</si>
  <si>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</si>
  <si>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</si>
  <si>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</si>
  <si>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</si>
  <si>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</si>
  <si>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</si>
  <si>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</si>
  <si>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</si>
  <si>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</si>
  <si>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</si>
  <si>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</si>
  <si>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</si>
  <si>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</si>
  <si>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</si>
  <si>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</si>
  <si>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</si>
  <si>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</si>
  <si>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</si>
  <si>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</si>
  <si>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</si>
  <si>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</si>
  <si>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</si>
  <si>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</si>
  <si>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</si>
  <si>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</si>
  <si>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</si>
  <si>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</si>
  <si>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</si>
  <si>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</si>
  <si>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</si>
  <si>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</si>
  <si>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</si>
  <si>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</si>
  <si>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</si>
  <si>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</si>
  <si>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</si>
  <si>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</si>
  <si>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</si>
  <si>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</si>
  <si>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</si>
  <si>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</si>
  <si>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</si>
  <si>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</si>
  <si>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</si>
  <si>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</si>
  <si>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</si>
  <si>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</si>
  <si>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</si>
  <si>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</si>
  <si>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</si>
  <si>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</si>
  <si>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</si>
  <si>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</si>
  <si>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</si>
  <si>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</si>
  <si>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</si>
  <si>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</si>
  <si>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</si>
  <si>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</si>
  <si>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</si>
  <si>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</si>
  <si>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</si>
  <si>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</si>
  <si>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</si>
  <si>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</si>
  <si>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</si>
  <si>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</si>
  <si>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</si>
  <si>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</si>
  <si>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</si>
  <si>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</si>
  <si>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</si>
  <si>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</si>
  <si>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</si>
  <si>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</si>
  <si>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</si>
  <si>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</si>
  <si>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</si>
  <si>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</si>
  <si>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</si>
  <si>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</si>
  <si>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</si>
  <si>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</si>
  <si>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</si>
  <si>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</si>
  <si>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</si>
  <si>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</si>
  <si>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</si>
  <si>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</si>
  <si>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</si>
  <si>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</si>
  <si>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</si>
  <si>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</si>
  <si>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</si>
  <si>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</si>
  <si>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</si>
  <si>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</si>
  <si>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</si>
  <si>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</si>
  <si>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</si>
  <si>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</si>
  <si>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</si>
  <si>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</si>
  <si>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</si>
  <si>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</si>
  <si>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</si>
  <si>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</si>
  <si>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</si>
  <si>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</si>
  <si>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</si>
  <si>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</si>
  <si>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</si>
  <si>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</si>
  <si>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</si>
  <si>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</si>
  <si>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</si>
  <si>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</si>
  <si>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</si>
  <si>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</si>
  <si>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</si>
  <si>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</si>
  <si>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</si>
  <si>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</si>
  <si>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</si>
  <si>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</si>
  <si>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</si>
  <si>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</si>
  <si>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</si>
  <si>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</si>
  <si>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</si>
  <si>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</si>
  <si>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</si>
  <si>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</si>
  <si>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</si>
  <si>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</si>
  <si>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</si>
  <si>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</si>
  <si>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</si>
  <si>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</si>
  <si>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</si>
  <si>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</si>
  <si>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</si>
  <si>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</si>
  <si>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</si>
  <si>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</si>
  <si>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</si>
  <si>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</si>
  <si>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</si>
  <si>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</si>
  <si>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</si>
  <si>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</si>
  <si>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</si>
  <si>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</si>
  <si>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</si>
  <si>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</si>
  <si>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</si>
  <si>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</si>
  <si>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</si>
  <si>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</si>
  <si>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</si>
  <si>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</si>
  <si>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</si>
  <si>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</si>
  <si>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</si>
  <si>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</si>
  <si>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</si>
  <si>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</si>
  <si>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</si>
  <si>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</si>
  <si>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</si>
  <si>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</si>
  <si>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</si>
  <si>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</si>
  <si>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</si>
  <si>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</si>
  <si>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</si>
  <si>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</si>
  <si>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</si>
  <si>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</si>
  <si>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</si>
  <si>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</si>
  <si>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</si>
  <si>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</si>
  <si>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</si>
  <si>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</si>
  <si>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</si>
  <si>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</si>
  <si>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</si>
  <si>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</si>
  <si>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</si>
  <si>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</si>
  <si>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</si>
  <si>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</si>
  <si>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</si>
  <si>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</si>
  <si>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</si>
  <si>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</si>
  <si>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</si>
  <si>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</si>
  <si>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</si>
  <si>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</si>
  <si>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</si>
  <si>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</si>
  <si>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</si>
  <si>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</si>
  <si>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</si>
  <si>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</si>
  <si>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</si>
  <si>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</si>
  <si>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</si>
  <si>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</si>
  <si>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</si>
  <si>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</si>
  <si>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</si>
  <si>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</si>
  <si>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</si>
  <si>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</si>
  <si>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</si>
  <si>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</si>
  <si>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</si>
  <si>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</si>
  <si>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</si>
  <si>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</si>
  <si>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</si>
  <si>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</si>
  <si>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</si>
  <si>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</si>
  <si>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</si>
  <si>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</si>
  <si>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</si>
  <si>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</si>
  <si>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</si>
  <si>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</si>
  <si>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</si>
  <si>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</si>
  <si>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</si>
  <si>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</si>
  <si>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</si>
  <si>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</si>
  <si>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</si>
  <si>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</si>
  <si>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</si>
  <si>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</si>
  <si>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</si>
  <si>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</si>
  <si>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</si>
  <si>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</si>
  <si>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</si>
  <si>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</si>
  <si>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</si>
  <si>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</si>
  <si>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</si>
  <si>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</si>
  <si>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</si>
  <si>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</si>
  <si>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</si>
  <si>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</si>
  <si>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</si>
  <si>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</si>
  <si>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</si>
  <si>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</si>
  <si>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</si>
  <si>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</si>
  <si>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</si>
  <si>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</si>
  <si>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</si>
  <si>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</si>
  <si>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</si>
  <si>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</si>
  <si>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</si>
  <si>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</si>
  <si>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</si>
  <si>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</si>
  <si>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</si>
  <si>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</si>
  <si>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</si>
  <si>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</si>
  <si>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</si>
  <si>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</si>
  <si>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</si>
  <si>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</si>
  <si>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</si>
  <si>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</si>
  <si>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</si>
  <si>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</si>
  <si>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</si>
  <si>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</si>
  <si>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</si>
  <si>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</si>
  <si>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</si>
  <si>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</si>
  <si>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</si>
  <si>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</si>
  <si>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</si>
  <si>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</si>
  <si>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</si>
  <si>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</si>
  <si>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</si>
  <si>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</si>
  <si>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</si>
  <si>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</si>
  <si>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</si>
  <si>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</si>
  <si>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</si>
  <si>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</si>
  <si>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</si>
  <si>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</si>
  <si>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</si>
  <si>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</si>
  <si>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</si>
  <si>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</si>
  <si>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</si>
  <si>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</si>
  <si>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</si>
  <si>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</si>
  <si>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</si>
  <si>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</si>
  <si>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</si>
  <si>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</si>
  <si>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</si>
  <si>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</si>
  <si>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</si>
  <si>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</si>
  <si>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</si>
  <si>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</si>
  <si>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</si>
  <si>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</si>
  <si>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</si>
  <si>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</si>
  <si>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</si>
  <si>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</si>
  <si>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</si>
  <si>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</si>
  <si>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</si>
  <si>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</si>
  <si>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</si>
  <si>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</si>
  <si>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</si>
  <si>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</si>
  <si>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</si>
  <si>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</si>
  <si>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</si>
  <si>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</si>
  <si>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</si>
  <si>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</si>
  <si>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</si>
  <si>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</si>
  <si>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</si>
  <si>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</si>
  <si>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</si>
  <si>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</si>
  <si>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</si>
  <si>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</si>
  <si>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</si>
  <si>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</si>
  <si>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</si>
  <si>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</si>
  <si>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</si>
  <si>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</si>
  <si>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</si>
  <si>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</si>
  <si>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</si>
  <si>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</si>
  <si>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</si>
  <si>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</si>
  <si>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</si>
  <si>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</si>
  <si>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</si>
  <si>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</si>
  <si>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</si>
  <si>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</si>
  <si>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</si>
  <si>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</si>
  <si>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</si>
  <si>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</si>
  <si>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</si>
  <si>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</si>
  <si>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</si>
  <si>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</si>
  <si>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</si>
  <si>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</si>
  <si>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</si>
  <si>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</si>
  <si>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</si>
  <si>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</si>
  <si>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</si>
  <si>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</si>
  <si>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</si>
  <si>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</si>
  <si>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</si>
  <si>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</si>
  <si>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</si>
  <si>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</si>
  <si>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</si>
  <si>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</si>
  <si>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</si>
  <si>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</si>
  <si>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</si>
  <si>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</si>
  <si>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</si>
  <si>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</si>
  <si>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</si>
  <si>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</si>
  <si>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</si>
  <si>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</si>
  <si>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</si>
  <si>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</si>
  <si>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</si>
  <si>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</si>
  <si>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</si>
  <si>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</si>
  <si>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</si>
  <si>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</si>
  <si>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</si>
  <si>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</si>
  <si>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</si>
  <si>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</si>
  <si>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</si>
  <si>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</si>
  <si>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</si>
  <si>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</si>
  <si>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</si>
  <si>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</si>
  <si>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</si>
  <si>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</si>
  <si>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</si>
  <si>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</si>
  <si>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</si>
  <si>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</si>
  <si>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</si>
  <si>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</si>
  <si>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</si>
  <si>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</si>
  <si>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</si>
  <si>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</si>
  <si>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</si>
  <si>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</si>
  <si>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</si>
  <si>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</si>
  <si>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</si>
  <si>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</si>
  <si>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</si>
  <si>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</si>
  <si>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</si>
  <si>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</si>
  <si>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</si>
  <si>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</si>
  <si>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</si>
  <si>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</si>
  <si>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</si>
  <si>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</si>
  <si>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</si>
  <si>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</si>
  <si>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</si>
  <si>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</si>
  <si>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</si>
  <si>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</si>
  <si>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</si>
  <si>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</si>
  <si>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</si>
  <si>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</si>
  <si>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</si>
  <si>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</si>
  <si>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</si>
  <si>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</si>
  <si>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</si>
  <si>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</si>
  <si>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</si>
  <si>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</si>
  <si>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</si>
  <si>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</si>
  <si>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</si>
  <si>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</si>
  <si>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</si>
  <si>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</si>
  <si>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</si>
  <si>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</si>
  <si>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</si>
  <si>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</si>
  <si>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</si>
  <si>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</si>
  <si>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</si>
  <si>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</si>
  <si>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</si>
  <si>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</si>
  <si>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</si>
  <si>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</si>
  <si>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</si>
  <si>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</si>
  <si>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</si>
  <si>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</si>
  <si>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</si>
  <si>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</si>
  <si>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</si>
  <si>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</si>
  <si>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</si>
  <si>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</si>
  <si>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</si>
  <si>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</si>
  <si>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</si>
  <si>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</si>
  <si>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</si>
  <si>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</si>
  <si>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</si>
  <si>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</si>
  <si>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</si>
  <si>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</si>
  <si>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</si>
  <si>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</si>
  <si>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</si>
  <si>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</si>
  <si>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</si>
  <si>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</si>
  <si>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</si>
  <si>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</si>
  <si>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</si>
  <si>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</si>
  <si>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</si>
  <si>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</si>
  <si>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</si>
  <si>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</si>
  <si>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</si>
  <si>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</si>
  <si>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</si>
  <si>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</si>
  <si>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</si>
  <si>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</si>
  <si>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</si>
  <si>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</si>
  <si>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</si>
  <si>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</si>
  <si>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</si>
  <si>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</si>
  <si>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</si>
  <si>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</si>
  <si>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</si>
  <si>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</si>
  <si>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</si>
  <si>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</si>
  <si>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</si>
  <si>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</si>
  <si>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</si>
  <si>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</si>
  <si>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</si>
  <si>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</si>
  <si>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</si>
  <si>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</si>
  <si>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</si>
  <si>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</si>
  <si>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</si>
  <si>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</si>
  <si>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</si>
  <si>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</si>
  <si>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</si>
  <si>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</si>
  <si>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</si>
  <si>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</si>
  <si>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</si>
  <si>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</si>
  <si>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</si>
  <si>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</si>
  <si>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</si>
  <si>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</si>
  <si>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</si>
  <si>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</si>
  <si>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</si>
  <si>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</si>
  <si>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</si>
  <si>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</si>
  <si>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</si>
  <si>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</si>
  <si>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</si>
  <si>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</si>
  <si>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</si>
  <si>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</si>
  <si>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</si>
  <si>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</si>
  <si>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</si>
  <si>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</si>
  <si>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</si>
  <si>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</si>
  <si>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</si>
  <si>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</si>
  <si>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</si>
  <si>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</si>
  <si>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</si>
  <si>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</si>
  <si>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</si>
  <si>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</si>
  <si>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</si>
  <si>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</si>
  <si>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</si>
  <si>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</si>
  <si>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</si>
  <si>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</si>
  <si>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</si>
  <si>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</si>
  <si>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</si>
  <si>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</si>
  <si>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</si>
  <si>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</si>
  <si>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</si>
  <si>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</si>
  <si>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</si>
  <si>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</si>
  <si>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</si>
  <si>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</si>
  <si>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</si>
  <si>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</si>
  <si>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</si>
  <si>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</si>
  <si>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</si>
  <si>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</si>
  <si>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</si>
  <si>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</si>
  <si>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</si>
  <si>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</si>
  <si>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</si>
  <si>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</si>
  <si>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</si>
  <si>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</si>
  <si>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</si>
  <si>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</si>
  <si>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</si>
  <si>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</si>
  <si>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</si>
  <si>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</si>
  <si>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</si>
  <si>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</si>
  <si>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</si>
  <si>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</si>
  <si>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</si>
  <si>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</si>
  <si>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</si>
  <si>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</si>
  <si>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</si>
  <si>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</si>
  <si>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</si>
  <si>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</si>
  <si>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</si>
  <si>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</si>
  <si>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</si>
  <si>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</si>
  <si>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</si>
  <si>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</si>
  <si>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</si>
  <si>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</si>
  <si>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</si>
  <si>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</si>
  <si>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</si>
  <si>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</si>
  <si>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</si>
  <si>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</si>
  <si>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</si>
  <si>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</si>
  <si>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</si>
  <si>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</si>
  <si>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</si>
  <si>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</si>
  <si>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</si>
  <si>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</si>
  <si>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</si>
  <si>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</si>
  <si>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</si>
  <si>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</si>
  <si>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</si>
  <si>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</si>
  <si>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</si>
  <si>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</si>
  <si>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</si>
  <si>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</si>
  <si>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</si>
  <si>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</si>
  <si>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</si>
  <si>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</si>
  <si>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</si>
  <si>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</si>
  <si>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</si>
  <si>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</si>
  <si>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</si>
  <si>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</si>
  <si>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</si>
  <si>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</si>
  <si>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</si>
  <si>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</si>
  <si>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</si>
  <si>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</si>
  <si>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</si>
  <si>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</si>
  <si>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</si>
  <si>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</si>
  <si>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</si>
  <si>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</si>
  <si>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</si>
  <si>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</si>
  <si>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</si>
  <si>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</si>
  <si>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</si>
  <si>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</si>
  <si>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</si>
  <si>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</si>
  <si>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</si>
  <si>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</si>
  <si>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</si>
  <si>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</si>
  <si>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</si>
  <si>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</si>
  <si>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</si>
  <si>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</si>
  <si>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</si>
  <si>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</si>
  <si>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</si>
  <si>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</si>
  <si>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</si>
  <si>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</si>
  <si>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</si>
  <si>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</si>
  <si>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</si>
  <si>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</si>
  <si>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</si>
  <si>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</si>
  <si>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</si>
  <si>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</si>
  <si>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</si>
  <si>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</si>
  <si>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</si>
  <si>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</si>
  <si>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</si>
  <si>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</si>
  <si>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</si>
  <si>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</si>
  <si>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</si>
  <si>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</si>
  <si>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</si>
  <si>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</si>
  <si>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</si>
  <si>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</si>
  <si>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</si>
  <si>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</si>
  <si>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</si>
  <si>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</si>
  <si>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</si>
  <si>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</si>
  <si>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</si>
  <si>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</si>
  <si>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</si>
  <si>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</si>
  <si>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</si>
  <si>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</si>
  <si>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</si>
  <si>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</si>
  <si>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</si>
  <si>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</si>
  <si>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</si>
  <si>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</si>
  <si>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</si>
  <si>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</si>
  <si>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</si>
  <si>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</si>
  <si>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</si>
  <si>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</si>
  <si>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</si>
  <si>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</si>
  <si>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</si>
  <si>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</si>
  <si>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</si>
  <si>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</si>
  <si>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</si>
  <si>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</si>
  <si>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</si>
  <si>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</si>
  <si>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</si>
  <si>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</si>
  <si>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</si>
  <si>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</si>
  <si>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</si>
  <si>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</si>
  <si>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</si>
  <si>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</si>
  <si>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</si>
  <si>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</si>
  <si>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</si>
  <si>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</si>
  <si>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</si>
  <si>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</si>
  <si>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</si>
  <si>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</si>
  <si>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</si>
  <si>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</si>
  <si>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</si>
  <si>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</si>
  <si>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</si>
  <si>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</si>
  <si>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</si>
  <si>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</si>
  <si>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</si>
  <si>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</si>
  <si>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</si>
  <si>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</si>
  <si>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</si>
  <si>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</si>
  <si>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</si>
  <si>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</si>
  <si>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</si>
  <si>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</si>
  <si>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</si>
  <si>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</si>
  <si>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</si>
  <si>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</si>
  <si>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</si>
  <si>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</si>
  <si>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</si>
  <si>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</si>
  <si>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</si>
  <si>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</si>
  <si>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</si>
  <si>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</si>
  <si>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</si>
  <si>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</si>
  <si>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</si>
  <si>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</si>
  <si>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</si>
  <si>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</si>
  <si>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</si>
  <si>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</si>
  <si>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</si>
  <si>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</si>
  <si>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</si>
  <si>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</si>
  <si>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</si>
  <si>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</si>
  <si>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</si>
  <si>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</si>
  <si>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</si>
  <si>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</si>
  <si>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</si>
  <si>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</si>
  <si>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</si>
  <si>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</si>
  <si>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</si>
  <si>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</si>
  <si>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</si>
  <si>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</si>
  <si>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</si>
  <si>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</si>
  <si>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</si>
  <si>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</si>
  <si>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</si>
  <si>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</si>
  <si>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</si>
  <si>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</si>
  <si>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</si>
  <si>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</si>
  <si>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</si>
  <si>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</si>
  <si>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</si>
  <si>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</si>
  <si>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</si>
  <si>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</si>
  <si>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</si>
  <si>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</si>
  <si>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</si>
  <si>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</si>
  <si>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</si>
  <si>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</si>
  <si>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</si>
  <si>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</si>
  <si>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</si>
  <si>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</si>
  <si>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</si>
  <si>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</si>
  <si>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</si>
  <si>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</si>
  <si>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</si>
  <si>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</si>
  <si>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</si>
  <si>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</si>
  <si>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</si>
  <si>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</si>
  <si>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</si>
  <si>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</si>
  <si>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</si>
  <si>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</si>
  <si>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</si>
  <si>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</si>
  <si>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</si>
  <si>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</si>
  <si>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</si>
  <si>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</si>
  <si>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</si>
  <si>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</si>
  <si>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</si>
  <si>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</si>
  <si>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</si>
  <si>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</si>
  <si>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</si>
  <si>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</si>
  <si>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</si>
  <si>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</si>
  <si>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</si>
  <si>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</si>
  <si>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</si>
  <si>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</si>
  <si>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</si>
  <si>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</si>
  <si>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</si>
  <si>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</si>
  <si>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</si>
  <si>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</si>
  <si>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</si>
  <si>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</si>
  <si>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</si>
  <si>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</si>
  <si>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</si>
  <si>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</si>
  <si>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</si>
  <si>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</si>
  <si>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</si>
  <si>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</si>
  <si>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</si>
  <si>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</si>
  <si>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</si>
  <si>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</si>
  <si>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</si>
  <si>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</si>
  <si>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</si>
  <si>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</si>
  <si>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</si>
  <si>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</si>
  <si>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</si>
  <si>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</si>
  <si>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</si>
  <si>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</si>
  <si>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</si>
  <si>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</si>
  <si>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</si>
  <si>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</si>
  <si>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</si>
  <si>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</si>
  <si>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</si>
  <si>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</si>
  <si>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</si>
  <si>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</si>
  <si>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</si>
  <si>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</si>
  <si>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</si>
  <si>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</si>
  <si>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</si>
  <si>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</si>
  <si>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</si>
  <si>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</si>
  <si>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</si>
  <si>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</si>
  <si>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</si>
  <si>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</si>
  <si>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</si>
  <si>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</si>
  <si>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</si>
  <si>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</si>
  <si>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</si>
  <si>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</si>
  <si>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</si>
  <si>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</si>
  <si>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</si>
  <si>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</si>
  <si>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</si>
  <si>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</si>
  <si>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</si>
  <si>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</si>
  <si>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</si>
  <si>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</si>
  <si>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</si>
  <si>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</si>
  <si>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</si>
  <si>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</si>
  <si>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</si>
  <si>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</si>
  <si>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</si>
  <si>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</si>
  <si>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</si>
  <si>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</si>
  <si>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</si>
  <si>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</si>
  <si>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</si>
  <si>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</si>
  <si>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</si>
  <si>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</si>
  <si>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</si>
  <si>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</si>
  <si>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</si>
  <si>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</si>
  <si>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</si>
  <si>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</si>
  <si>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</si>
  <si>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</si>
  <si>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</si>
  <si>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</si>
  <si>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</si>
  <si>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</si>
  <si>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</si>
  <si>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</si>
  <si>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</si>
  <si>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</si>
  <si>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</si>
  <si>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</si>
  <si>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</si>
  <si>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</si>
  <si>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</si>
  <si>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</si>
  <si>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</si>
  <si>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</si>
  <si>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</si>
  <si>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</si>
  <si>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</si>
  <si>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</si>
  <si>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</si>
  <si>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</si>
  <si>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</si>
  <si>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</si>
  <si>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</si>
  <si>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</si>
  <si>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</si>
  <si>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</si>
  <si>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</si>
  <si>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</si>
  <si>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</si>
  <si>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</si>
  <si>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</si>
  <si>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</si>
  <si>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</si>
  <si>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</si>
  <si>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</si>
  <si>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</si>
  <si>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</si>
  <si>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</si>
  <si>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</si>
  <si>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</si>
  <si>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</si>
  <si>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</si>
  <si>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</si>
  <si>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</si>
  <si>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</si>
  <si>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</si>
  <si>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</si>
  <si>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</si>
  <si>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</si>
  <si>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</si>
  <si>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</si>
  <si>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</si>
  <si>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</si>
  <si>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</si>
  <si>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</si>
  <si>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</si>
  <si>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</si>
  <si>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</si>
  <si>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</si>
  <si>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</si>
  <si>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</si>
  <si>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</si>
  <si>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</si>
  <si>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</si>
  <si>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</si>
  <si>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</si>
  <si>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</si>
  <si>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</si>
  <si>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</si>
  <si>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</si>
  <si>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</si>
  <si>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</si>
  <si>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</si>
  <si>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</si>
  <si>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</si>
  <si>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</si>
  <si>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</si>
  <si>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</si>
  <si>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</si>
  <si>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</si>
  <si>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</si>
  <si>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</si>
  <si>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</si>
  <si>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</si>
  <si>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</si>
  <si>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</si>
  <si>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</si>
  <si>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</si>
  <si>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</si>
  <si>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</si>
  <si>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</si>
  <si>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</si>
  <si>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</si>
  <si>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</si>
  <si>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</si>
  <si>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</si>
  <si>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</si>
  <si>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</si>
  <si>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</si>
  <si>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</si>
  <si>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</si>
  <si>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</si>
  <si>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</si>
  <si>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</si>
  <si>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</si>
  <si>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</si>
  <si>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</si>
  <si>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</si>
  <si>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</si>
  <si>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</si>
  <si>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</si>
  <si>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</si>
  <si>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</si>
  <si>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</si>
  <si>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</si>
  <si>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</si>
  <si>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</si>
  <si>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</si>
  <si>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</si>
  <si>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</si>
  <si>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</si>
  <si>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</si>
  <si>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</si>
  <si>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</si>
  <si>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</si>
  <si>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</si>
  <si>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</si>
  <si>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</si>
  <si>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</si>
  <si>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</si>
  <si>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</si>
  <si>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</si>
  <si>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</si>
  <si>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</si>
  <si>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</si>
  <si>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</si>
  <si>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</si>
  <si>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</si>
  <si>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</si>
  <si>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</si>
  <si>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</si>
  <si>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</si>
  <si>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</si>
  <si>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</si>
  <si>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</si>
  <si>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</si>
  <si>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</si>
  <si>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</si>
  <si>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</si>
  <si>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</si>
  <si>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</si>
  <si>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</si>
  <si>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</si>
  <si>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</si>
  <si>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</si>
  <si>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</si>
  <si>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</si>
  <si>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</si>
  <si>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</si>
  <si>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</si>
  <si>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</si>
  <si>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</si>
  <si>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</si>
  <si>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</si>
  <si>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</si>
  <si>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</si>
  <si>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</si>
  <si>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</si>
  <si>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</si>
  <si>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</si>
  <si>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</si>
  <si>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</si>
  <si>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</si>
  <si>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</si>
  <si>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</si>
  <si>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</si>
  <si>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</si>
  <si>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</si>
  <si>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</si>
  <si>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</si>
  <si>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</si>
  <si>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</si>
  <si>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</si>
  <si>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</si>
  <si>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</si>
  <si>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</si>
  <si>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</si>
  <si>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</si>
  <si>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</si>
  <si>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</si>
  <si>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</si>
  <si>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</si>
  <si>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</si>
  <si>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</si>
  <si>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</si>
  <si>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</si>
  <si>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</si>
  <si>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</si>
  <si>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</si>
  <si>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</si>
  <si>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</si>
  <si>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</si>
  <si>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</si>
  <si>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</si>
  <si>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</si>
  <si>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</si>
  <si>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</si>
  <si>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</si>
  <si>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</si>
  <si>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</si>
  <si>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</si>
  <si>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</si>
  <si>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</si>
  <si>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</si>
  <si>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</si>
  <si>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</si>
  <si>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</si>
  <si>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</si>
  <si>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</si>
  <si>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</si>
  <si>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</si>
  <si>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</si>
  <si>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</si>
  <si>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</si>
  <si>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</si>
  <si>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</si>
  <si>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</si>
  <si>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</si>
  <si>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</si>
  <si>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</si>
  <si>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</si>
  <si>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</si>
  <si>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</si>
  <si>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</si>
  <si>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</si>
  <si>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</si>
  <si>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</si>
  <si>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</si>
  <si>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</si>
  <si>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</si>
  <si>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</si>
  <si>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</si>
  <si>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</si>
  <si>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</si>
  <si>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</si>
  <si>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</si>
  <si>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</si>
  <si>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</si>
  <si>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</si>
  <si>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</si>
  <si>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</si>
  <si>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</si>
  <si>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</si>
  <si>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</si>
  <si>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</si>
  <si>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</si>
  <si>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</si>
  <si>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</si>
  <si>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</si>
  <si>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</si>
  <si>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</si>
  <si>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</si>
  <si>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</si>
  <si>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</si>
  <si>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</si>
  <si>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</si>
  <si>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</si>
  <si>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</si>
  <si>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</si>
  <si>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</si>
  <si>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</si>
  <si>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</si>
  <si>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</si>
  <si>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</si>
  <si>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</si>
  <si>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</si>
  <si>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</si>
  <si>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</si>
  <si>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</si>
  <si>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</si>
  <si>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</si>
  <si>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</si>
  <si>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</si>
  <si>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</si>
  <si>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</si>
  <si>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</si>
  <si>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</si>
  <si>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</si>
  <si>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</si>
  <si>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</si>
  <si>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</si>
  <si>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</si>
  <si>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</si>
  <si>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</si>
  <si>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</si>
  <si>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</si>
  <si>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</si>
  <si>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</si>
  <si>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</si>
  <si>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</si>
  <si>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</si>
  <si>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</si>
  <si>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</si>
  <si>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</si>
  <si>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</si>
  <si>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</si>
  <si>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</si>
  <si>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</si>
  <si>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</si>
  <si>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</si>
  <si>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</si>
  <si>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</si>
  <si>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</si>
  <si>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</si>
  <si>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</si>
  <si>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</si>
  <si>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</si>
  <si>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</si>
  <si>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</si>
  <si>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</si>
  <si>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</si>
  <si>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</si>
  <si>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</si>
  <si>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</si>
  <si>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</si>
  <si>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</si>
  <si>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</si>
  <si>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</si>
  <si>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</si>
  <si>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</si>
  <si>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</si>
  <si>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</si>
  <si>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</si>
  <si>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</si>
  <si>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</si>
  <si>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</si>
  <si>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</si>
  <si>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</si>
  <si>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</si>
  <si>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</si>
  <si>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</si>
  <si>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</si>
  <si>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</si>
  <si>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</si>
  <si>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</si>
  <si>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</si>
  <si>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</si>
  <si>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</si>
  <si>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</si>
  <si>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</si>
  <si>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</si>
  <si>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</si>
  <si>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</si>
  <si>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</si>
  <si>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</si>
  <si>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</si>
  <si>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</si>
  <si>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</si>
  <si>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</si>
  <si>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</si>
  <si>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</si>
  <si>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</si>
  <si>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</si>
  <si>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</si>
  <si>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</si>
  <si>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</si>
  <si>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</si>
  <si>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</si>
  <si>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</si>
  <si>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</si>
  <si>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</si>
  <si>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</si>
  <si>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</si>
  <si>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</si>
  <si>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</si>
  <si>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</si>
  <si>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</si>
  <si>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</si>
  <si>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</si>
  <si>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</si>
  <si>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</si>
  <si>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</si>
  <si>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</si>
  <si>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</si>
  <si>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</si>
  <si>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</si>
  <si>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</si>
  <si>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</si>
  <si>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</si>
  <si>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</si>
  <si>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</si>
  <si>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</si>
  <si>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</si>
  <si>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</si>
  <si>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</si>
  <si>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</si>
  <si>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</si>
  <si>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</si>
  <si>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</si>
  <si>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</si>
  <si>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</si>
  <si>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</si>
  <si>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</si>
  <si>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</si>
  <si>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</si>
  <si>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</si>
  <si>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</si>
  <si>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</si>
  <si>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</si>
  <si>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</si>
  <si>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</si>
  <si>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</si>
  <si>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</si>
  <si>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</si>
  <si>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</si>
  <si>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</si>
  <si>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</si>
  <si>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</si>
  <si>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</si>
  <si>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</si>
  <si>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</si>
  <si>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</si>
  <si>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</si>
  <si>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</si>
  <si>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</si>
  <si>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</si>
  <si>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</si>
  <si>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</si>
  <si>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</si>
  <si>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</si>
  <si>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</si>
  <si>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</si>
  <si>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</si>
  <si>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</si>
  <si>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</si>
  <si>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</si>
  <si>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</si>
  <si>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</si>
  <si>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</si>
  <si>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</si>
  <si>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</si>
  <si>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</si>
  <si>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</si>
  <si>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</si>
  <si>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</si>
  <si>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</si>
  <si>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</si>
  <si>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</si>
  <si>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</si>
  <si>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</si>
  <si>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</si>
  <si>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</si>
  <si>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</si>
  <si>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</si>
  <si>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</si>
  <si>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</si>
  <si>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</si>
  <si>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</si>
  <si>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</si>
  <si>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</si>
  <si>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</si>
  <si>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</si>
  <si>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</si>
  <si>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</si>
  <si>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</si>
  <si>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</si>
  <si>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</si>
  <si>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</si>
  <si>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</si>
  <si>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</si>
  <si>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</si>
  <si>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</si>
  <si>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</si>
  <si>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</si>
  <si>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</si>
  <si>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</si>
  <si>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</si>
  <si>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</si>
  <si>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</si>
  <si>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</si>
  <si>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</si>
  <si>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</si>
  <si>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</si>
  <si>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</si>
  <si>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</si>
  <si>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</si>
  <si>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</si>
  <si>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</si>
  <si>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</si>
  <si>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</si>
  <si>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</si>
  <si>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</si>
  <si>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</si>
  <si>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</si>
  <si>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</si>
  <si>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</si>
  <si>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</si>
  <si>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</si>
  <si>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</si>
  <si>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</si>
  <si>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</si>
  <si>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</si>
  <si>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</si>
  <si>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</si>
  <si>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</si>
  <si>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</si>
  <si>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</si>
  <si>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</si>
  <si>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</si>
  <si>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</si>
  <si>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</si>
  <si>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</si>
  <si>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</si>
  <si>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</si>
  <si>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</si>
  <si>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</si>
  <si>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</si>
  <si>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</si>
  <si>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</si>
  <si>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</si>
  <si>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</si>
  <si>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</si>
  <si>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</si>
  <si>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</si>
  <si>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</si>
  <si>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</si>
  <si>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</si>
  <si>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</si>
  <si>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</si>
  <si>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</si>
  <si>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</si>
  <si>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</si>
  <si>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</si>
  <si>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</si>
  <si>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</si>
  <si>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</si>
  <si>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</si>
  <si>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</si>
  <si>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</si>
  <si>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</si>
  <si>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</si>
  <si>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</si>
  <si>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</si>
  <si>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</si>
  <si>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</si>
  <si>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</si>
  <si>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</si>
  <si>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</si>
  <si>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</si>
  <si>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</si>
  <si>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</si>
  <si>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</si>
  <si>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</si>
  <si>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</si>
  <si>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</si>
  <si>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</si>
  <si>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</si>
  <si>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</si>
  <si>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</si>
  <si>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</si>
  <si>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</si>
  <si>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</si>
  <si>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</si>
  <si>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</si>
  <si>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</si>
  <si>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</si>
  <si>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</si>
  <si>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</si>
  <si>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</si>
  <si>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</si>
  <si>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</si>
  <si>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</si>
  <si>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</si>
  <si>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</si>
  <si>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</si>
  <si>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</si>
  <si>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</si>
  <si>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</si>
  <si>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</si>
  <si>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</si>
  <si>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</si>
  <si>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</si>
  <si>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</si>
  <si>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</si>
  <si>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</si>
  <si>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</si>
  <si>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</si>
  <si>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</si>
  <si>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</si>
  <si>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</si>
  <si>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</si>
  <si>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</si>
  <si>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</si>
  <si>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</si>
  <si>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</si>
  <si>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</si>
  <si>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</si>
  <si>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</si>
  <si>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</si>
  <si>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</si>
  <si>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</si>
  <si>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</si>
  <si>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</si>
  <si>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</si>
  <si>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</si>
  <si>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</si>
  <si>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</si>
  <si>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</si>
  <si>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</si>
  <si>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</si>
  <si>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</si>
  <si>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</si>
  <si>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</si>
  <si>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</si>
  <si>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</si>
  <si>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</si>
  <si>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</si>
  <si>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</si>
  <si>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</si>
  <si>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</si>
  <si>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</si>
  <si>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</si>
  <si>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</si>
  <si>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</si>
  <si>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</si>
  <si>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</si>
  <si>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</si>
  <si>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</si>
  <si>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</si>
  <si>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</si>
  <si>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</si>
  <si>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</si>
  <si>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</si>
  <si>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</si>
  <si>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</si>
  <si>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</si>
  <si>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</si>
  <si>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</si>
  <si>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</si>
  <si>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</si>
  <si>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</si>
  <si>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</si>
  <si>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</si>
  <si>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</si>
  <si>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</si>
  <si>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</si>
  <si>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</si>
  <si>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</si>
  <si>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</si>
  <si>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</si>
  <si>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</si>
  <si>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</si>
  <si>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</si>
  <si>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</si>
  <si>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</si>
  <si>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</si>
  <si>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</si>
  <si>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</si>
  <si>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</si>
  <si>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</si>
  <si>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</si>
  <si>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</si>
  <si>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</si>
  <si>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</si>
  <si>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</si>
  <si>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</si>
  <si>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</si>
  <si>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</si>
  <si>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</si>
  <si>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</si>
  <si>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</si>
  <si>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</si>
  <si>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</si>
  <si>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</si>
  <si>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</si>
  <si>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</si>
  <si>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</si>
  <si>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</si>
  <si>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</si>
  <si>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</si>
  <si>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</si>
  <si>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</si>
  <si>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</si>
  <si>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</si>
  <si>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</si>
  <si>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</si>
  <si>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</si>
  <si>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</si>
  <si>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</si>
  <si>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</si>
  <si>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</si>
  <si>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</si>
  <si>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</si>
  <si>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</si>
  <si>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</si>
  <si>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</si>
  <si>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</si>
  <si>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</si>
  <si>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</si>
  <si>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</si>
  <si>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</si>
  <si>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</si>
  <si>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</si>
  <si>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</si>
  <si>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</si>
  <si>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</si>
  <si>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</si>
  <si>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</si>
  <si>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</si>
  <si>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</si>
  <si>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</si>
  <si>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</si>
  <si>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</si>
  <si>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</si>
  <si>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</si>
  <si>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</si>
  <si>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</si>
  <si>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</si>
  <si>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</si>
  <si>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</si>
  <si>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</si>
  <si>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</si>
  <si>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</si>
  <si>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</si>
  <si>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</si>
  <si>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</si>
  <si>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</si>
  <si>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</si>
  <si>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</si>
  <si>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</si>
  <si>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</si>
  <si>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</si>
  <si>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</si>
  <si>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</si>
  <si>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</si>
  <si>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</si>
  <si>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</si>
  <si>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</si>
  <si>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</si>
  <si>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</si>
  <si>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</si>
  <si>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</si>
  <si>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</si>
  <si>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</si>
  <si>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</si>
  <si>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</si>
  <si>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</si>
  <si>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</si>
  <si>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</si>
  <si>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</si>
  <si>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</si>
  <si>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</si>
  <si>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</si>
  <si>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</si>
  <si>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</si>
  <si>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</si>
  <si>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</si>
  <si>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</si>
  <si>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</si>
  <si>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</si>
  <si>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</si>
  <si>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</si>
  <si>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</si>
  <si>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</si>
  <si>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</si>
  <si>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</si>
  <si>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</si>
  <si>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</si>
  <si>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</si>
  <si>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</si>
  <si>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</si>
  <si>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</si>
  <si>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</si>
  <si>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</si>
  <si>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</si>
  <si>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</si>
  <si>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</si>
  <si>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</si>
  <si>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</si>
  <si>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</si>
  <si>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</si>
  <si>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</si>
  <si>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</si>
  <si>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</si>
  <si>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</si>
  <si>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</si>
  <si>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</si>
  <si>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</si>
  <si>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</si>
  <si>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</si>
  <si>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</si>
  <si>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</si>
  <si>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</si>
  <si>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</si>
  <si>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</si>
  <si>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</si>
  <si>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</si>
  <si>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</si>
  <si>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</si>
  <si>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</si>
  <si>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</si>
  <si>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</si>
  <si>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</si>
  <si>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</si>
  <si>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</si>
  <si>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</si>
  <si>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</si>
  <si>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</si>
  <si>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</si>
  <si>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</si>
  <si>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</si>
  <si>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</si>
  <si>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</si>
  <si>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</si>
  <si>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</si>
  <si>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</si>
  <si>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</si>
  <si>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</si>
  <si>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</si>
  <si>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</si>
  <si>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</si>
  <si>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</si>
  <si>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</si>
  <si>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</si>
  <si>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</si>
  <si>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</si>
  <si>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</si>
  <si>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</si>
  <si>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</si>
  <si>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</si>
  <si>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</si>
  <si>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</si>
  <si>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</si>
  <si>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</si>
  <si>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</si>
  <si>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</si>
  <si>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</si>
  <si>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</si>
  <si>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</si>
  <si>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</si>
  <si>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</si>
  <si>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</si>
  <si>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</si>
  <si>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</si>
  <si>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</si>
  <si>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</si>
  <si>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</si>
  <si>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</si>
  <si>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</si>
  <si>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</si>
  <si>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</si>
  <si>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</si>
  <si>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</si>
  <si>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</si>
  <si>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</si>
  <si>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</si>
  <si>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</si>
  <si>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</si>
  <si>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</si>
  <si>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</si>
  <si>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</si>
  <si>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</si>
  <si>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</si>
  <si>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</si>
  <si>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</si>
  <si>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</si>
  <si>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</si>
  <si>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</si>
  <si>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</si>
  <si>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</si>
  <si>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</si>
  <si>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</si>
  <si>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</si>
  <si>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</si>
  <si>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</si>
  <si>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</si>
  <si>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</si>
  <si>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</si>
  <si>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</si>
  <si>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</si>
  <si>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</si>
  <si>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</si>
  <si>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</si>
  <si>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</si>
  <si>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</si>
  <si>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</si>
  <si>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</si>
  <si>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</si>
  <si>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</si>
  <si>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</si>
  <si>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</si>
  <si>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</si>
  <si>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</si>
  <si>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</si>
  <si>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</si>
  <si>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</si>
  <si>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</si>
  <si>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</si>
  <si>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</si>
  <si>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</si>
  <si>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</si>
  <si>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</si>
  <si>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</si>
  <si>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</si>
  <si>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</si>
  <si>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</si>
  <si>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</si>
  <si>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</si>
  <si>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</si>
  <si>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</si>
  <si>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</si>
  <si>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</si>
  <si>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</si>
  <si>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</si>
  <si>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</si>
  <si>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</si>
  <si>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</si>
  <si>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</si>
  <si>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</si>
  <si>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</si>
  <si>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</si>
  <si>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</si>
  <si>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</si>
  <si>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</si>
  <si>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</si>
  <si>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</si>
  <si>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</si>
  <si>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</si>
  <si>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</si>
  <si>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</si>
  <si>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</si>
  <si>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</si>
  <si>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</si>
  <si>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</si>
  <si>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</si>
  <si>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</si>
  <si>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</si>
  <si>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</si>
  <si>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</si>
  <si>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</si>
  <si>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</si>
  <si>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</si>
  <si>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</si>
  <si>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</si>
  <si>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</si>
  <si>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</si>
  <si>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</si>
  <si>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</si>
  <si>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</si>
  <si>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</si>
  <si>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</si>
  <si>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</si>
  <si>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</si>
  <si>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</si>
  <si>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</si>
  <si>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</si>
  <si>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</si>
  <si>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</si>
  <si>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</si>
  <si>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</si>
  <si>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</si>
  <si>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</si>
  <si>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</si>
  <si>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</si>
  <si>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</si>
  <si>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</si>
  <si>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</si>
  <si>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</si>
  <si>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</si>
  <si>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</si>
  <si>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</si>
  <si>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</si>
  <si>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</si>
  <si>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</si>
  <si>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</si>
  <si>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</si>
  <si>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</si>
  <si>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</si>
  <si>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</si>
  <si>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</si>
  <si>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</si>
  <si>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</si>
  <si>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</si>
  <si>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</si>
  <si>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</si>
  <si>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</si>
  <si>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</si>
  <si>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</si>
  <si>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</si>
  <si>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</si>
  <si>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</si>
  <si>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</si>
  <si>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</si>
  <si>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</si>
  <si>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</si>
  <si>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</si>
  <si>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</si>
  <si>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</si>
  <si>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</si>
  <si>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</si>
  <si>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</si>
  <si>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</si>
  <si>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</si>
  <si>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</si>
  <si>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</si>
  <si>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</si>
  <si>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</si>
  <si>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</si>
  <si>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</si>
  <si>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</si>
  <si>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</si>
  <si>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</si>
  <si>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</si>
  <si>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</si>
  <si>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</si>
  <si>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</si>
  <si>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</si>
  <si>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</si>
  <si>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</si>
  <si>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</si>
  <si>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</si>
  <si>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</si>
  <si>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</si>
  <si>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</si>
  <si>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</si>
  <si>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</si>
  <si>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</si>
  <si>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</si>
  <si>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</si>
  <si>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</si>
  <si>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</si>
  <si>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</si>
  <si>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</si>
  <si>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</si>
  <si>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</si>
  <si>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</si>
  <si>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</si>
  <si>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</si>
  <si>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</si>
  <si>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</si>
  <si>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</si>
  <si>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</si>
  <si>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</si>
  <si>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</si>
  <si>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</si>
  <si>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</si>
  <si>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</si>
  <si>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</si>
  <si>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</si>
  <si>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</si>
  <si>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</si>
  <si>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</si>
  <si>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</si>
  <si>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</si>
  <si>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</si>
  <si>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</si>
  <si>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</si>
  <si>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</si>
  <si>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</si>
  <si>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</si>
  <si>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</si>
  <si>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</si>
  <si>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</si>
  <si>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</si>
  <si>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</si>
  <si>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</si>
  <si>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</si>
  <si>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</si>
  <si>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</si>
  <si>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</si>
  <si>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</si>
  <si>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</si>
  <si>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</si>
  <si>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</si>
  <si>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</si>
  <si>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</si>
  <si>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</si>
  <si>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</si>
  <si>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</si>
  <si>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</si>
  <si>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</si>
  <si>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</si>
  <si>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</si>
  <si>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</si>
  <si>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</si>
  <si>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</si>
  <si>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</si>
  <si>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</si>
  <si>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</si>
  <si>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</si>
  <si>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</si>
  <si>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</si>
  <si>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</si>
  <si>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</si>
  <si>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</si>
  <si>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</si>
  <si>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</si>
  <si>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</si>
  <si>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</si>
  <si>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</si>
  <si>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</si>
  <si>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</si>
  <si>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</si>
  <si>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</si>
  <si>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</si>
  <si>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</si>
  <si>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</si>
  <si>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</si>
  <si>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</si>
  <si>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</si>
  <si>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</si>
  <si>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</si>
  <si>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</si>
  <si>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</si>
  <si>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</si>
  <si>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</si>
  <si>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</si>
  <si>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</si>
  <si>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</si>
  <si>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</si>
  <si>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</si>
  <si>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</si>
  <si>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</si>
  <si>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</si>
  <si>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</si>
  <si>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</si>
  <si>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</si>
  <si>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</si>
  <si>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</si>
  <si>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</si>
  <si>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</si>
  <si>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</si>
  <si>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</si>
  <si>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</si>
  <si>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</si>
  <si>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</si>
  <si>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</si>
  <si>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</si>
  <si>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</si>
  <si>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</si>
  <si>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</si>
  <si>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</si>
  <si>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</si>
  <si>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</si>
  <si>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</si>
  <si>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</si>
  <si>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</si>
  <si>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</si>
  <si>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</si>
  <si>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</si>
  <si>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</si>
  <si>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</si>
  <si>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</si>
  <si>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</si>
  <si>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</si>
  <si>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</si>
  <si>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</si>
  <si>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</si>
  <si>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</si>
  <si>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</si>
  <si>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</si>
  <si>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</si>
  <si>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</si>
  <si>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</si>
  <si>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</si>
  <si>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</si>
  <si>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</si>
  <si>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</si>
  <si>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</si>
  <si>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</si>
  <si>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</si>
  <si>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</si>
  <si>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</si>
  <si>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</si>
  <si>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</si>
  <si>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</si>
  <si>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</si>
  <si>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</si>
  <si>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</si>
  <si>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</si>
  <si>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</si>
  <si>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</si>
  <si>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</si>
  <si>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</si>
  <si>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</si>
  <si>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</si>
  <si>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</si>
  <si>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</si>
  <si>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</si>
  <si>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</si>
  <si>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</si>
  <si>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</si>
  <si>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</si>
  <si>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</si>
  <si>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</si>
  <si>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</si>
  <si>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</si>
  <si>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</si>
  <si>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</si>
  <si>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</si>
  <si>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</si>
  <si>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</si>
  <si>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</si>
  <si>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</si>
  <si>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</si>
  <si>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</si>
  <si>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</si>
  <si>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</si>
  <si>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</si>
  <si>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</si>
  <si>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</si>
  <si>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</si>
  <si>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</si>
  <si>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</si>
  <si>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</si>
  <si>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</si>
  <si>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</si>
  <si>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</si>
  <si>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</si>
  <si>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</si>
  <si>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</si>
  <si>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</si>
  <si>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</si>
  <si>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</si>
  <si>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</si>
  <si>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</si>
  <si>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</si>
  <si>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</si>
  <si>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</si>
  <si>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</si>
  <si>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</si>
  <si>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</si>
  <si>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</si>
  <si>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</si>
  <si>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</si>
  <si>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</si>
  <si>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</si>
  <si>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</si>
  <si>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</si>
  <si>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</si>
  <si>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</si>
  <si>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</si>
  <si>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</si>
  <si>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</si>
  <si>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</si>
  <si>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</si>
  <si>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</si>
  <si>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</si>
  <si>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</si>
  <si>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</si>
  <si>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</si>
  <si>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</si>
  <si>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</si>
  <si>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</si>
  <si>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</si>
  <si>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</si>
  <si>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</si>
  <si>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</si>
  <si>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</si>
  <si>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</si>
  <si>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</si>
  <si>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</si>
  <si>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</si>
  <si>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</si>
  <si>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</si>
  <si>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</si>
  <si>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</si>
  <si>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</si>
  <si>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</si>
  <si>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</si>
  <si>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</si>
  <si>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</si>
  <si>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</si>
  <si>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</si>
  <si>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</si>
  <si>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</si>
  <si>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</si>
  <si>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</si>
  <si>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</si>
  <si>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</si>
  <si>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</si>
  <si>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</si>
  <si>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</si>
  <si>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</si>
  <si>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</si>
  <si>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</si>
  <si>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</si>
  <si>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</si>
  <si>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</si>
  <si>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</si>
  <si>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</si>
  <si>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</si>
  <si>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</si>
  <si>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</si>
  <si>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</si>
  <si>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</si>
  <si>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</si>
  <si>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</si>
  <si>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</si>
  <si>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</si>
  <si>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</si>
  <si>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</si>
  <si>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</si>
  <si>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</si>
  <si>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</si>
  <si>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</si>
  <si>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</si>
  <si>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</si>
  <si>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</si>
  <si>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</si>
  <si>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</si>
  <si>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</si>
  <si>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</si>
  <si>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</si>
  <si>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</si>
  <si>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</si>
  <si>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</si>
  <si>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</si>
  <si>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</si>
  <si>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</si>
  <si>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</si>
  <si>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</si>
  <si>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</si>
  <si>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</si>
  <si>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</si>
  <si>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</si>
  <si>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</si>
  <si>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</si>
  <si>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</si>
  <si>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</si>
  <si>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</si>
  <si>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</si>
  <si>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</si>
  <si>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</si>
  <si>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</si>
  <si>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</si>
  <si>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</si>
  <si>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</si>
  <si>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</si>
  <si>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</si>
  <si>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</si>
  <si>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</si>
  <si>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</si>
  <si>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</si>
  <si>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</si>
  <si>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</si>
  <si>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</si>
  <si>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</si>
  <si>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</si>
  <si>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</si>
  <si>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</si>
  <si>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</si>
  <si>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</si>
  <si>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</si>
  <si>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</si>
  <si>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</si>
  <si>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</si>
  <si>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</si>
  <si>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</si>
  <si>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</si>
  <si>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</si>
  <si>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</si>
  <si>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</si>
  <si>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</si>
  <si>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</si>
  <si>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</si>
  <si>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</si>
  <si>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</si>
  <si>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</si>
  <si>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</si>
  <si>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</si>
  <si>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</si>
  <si>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</si>
  <si>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</si>
  <si>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</si>
  <si>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</si>
  <si>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</si>
  <si>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</si>
  <si>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</si>
  <si>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</si>
  <si>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</si>
  <si>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</si>
  <si>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</si>
  <si>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</si>
  <si>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</si>
  <si>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</si>
  <si>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</si>
  <si>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</si>
  <si>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</si>
  <si>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</si>
  <si>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</si>
  <si>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</si>
  <si>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</si>
  <si>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</si>
  <si>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</si>
  <si>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</si>
  <si>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</si>
  <si>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</si>
  <si>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</si>
  <si>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</si>
  <si>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</si>
  <si>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</si>
  <si>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</si>
  <si>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</si>
  <si>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</si>
  <si>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</si>
  <si>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</si>
  <si>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</si>
  <si>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</si>
  <si>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</si>
  <si>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</si>
  <si>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</si>
  <si>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</si>
  <si>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</si>
  <si>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</si>
  <si>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</si>
  <si>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</si>
  <si>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</si>
  <si>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</si>
  <si>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</si>
  <si>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</si>
  <si>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</si>
  <si>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</si>
  <si>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</si>
  <si>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</si>
  <si>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</si>
  <si>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</si>
  <si>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</si>
  <si>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</si>
  <si>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</si>
  <si>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</si>
  <si>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</si>
  <si>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</si>
  <si>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</si>
  <si>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</si>
  <si>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</si>
  <si>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</si>
  <si>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</si>
  <si>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</si>
  <si>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</si>
  <si>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</si>
  <si>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</si>
  <si>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</si>
  <si>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</si>
  <si>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</si>
  <si>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</si>
  <si>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</si>
  <si>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</si>
  <si>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</si>
  <si>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</si>
  <si>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</si>
  <si>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</si>
  <si>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</si>
  <si>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</si>
  <si>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</si>
  <si>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</si>
  <si>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</si>
  <si>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</si>
  <si>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</si>
  <si>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</si>
  <si>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</si>
  <si>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</si>
  <si>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</si>
  <si>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</si>
  <si>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</si>
  <si>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</si>
  <si>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</si>
  <si>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</si>
  <si>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</si>
  <si>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</si>
  <si>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</si>
  <si>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</si>
  <si>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</si>
  <si>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</si>
  <si>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</si>
  <si>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</si>
  <si>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</si>
  <si>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</si>
  <si>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</si>
  <si>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</si>
  <si>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</si>
  <si>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</si>
  <si>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</si>
  <si>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</si>
  <si>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</si>
  <si>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</si>
  <si>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</si>
  <si>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</si>
  <si>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</si>
  <si>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</si>
  <si>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</si>
  <si>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</si>
  <si>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</si>
  <si>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</si>
  <si>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</si>
  <si>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</si>
  <si>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</si>
  <si>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</si>
  <si>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</si>
  <si>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</si>
  <si>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</si>
  <si>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</si>
  <si>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</si>
  <si>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</si>
  <si>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</si>
  <si>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</si>
  <si>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</si>
  <si>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</si>
  <si>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</si>
  <si>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</si>
  <si>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</si>
  <si>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</si>
  <si>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</si>
  <si>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</si>
  <si>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</si>
  <si>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</si>
  <si>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</si>
  <si>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</si>
  <si>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</si>
  <si>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</si>
  <si>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</si>
  <si>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</si>
  <si>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</si>
  <si>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</si>
  <si>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</si>
  <si>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</si>
  <si>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</si>
  <si>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</si>
  <si>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</si>
  <si>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</si>
  <si>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</si>
  <si>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</si>
  <si>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</si>
  <si>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</si>
  <si>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</si>
  <si>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</si>
  <si>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</si>
  <si>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</si>
  <si>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</si>
  <si>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</si>
  <si>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</si>
  <si>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</si>
  <si>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</si>
  <si>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</si>
  <si>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</si>
  <si>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</si>
  <si>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</si>
  <si>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</si>
  <si>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</si>
  <si>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</si>
  <si>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</si>
  <si>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</si>
  <si>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</si>
  <si>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</si>
  <si>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</si>
  <si>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</si>
  <si>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</si>
  <si>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</si>
  <si>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</si>
  <si>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</si>
  <si>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</si>
  <si>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</si>
  <si>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</si>
  <si>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</si>
  <si>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</si>
  <si>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</si>
  <si>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</si>
  <si>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</si>
  <si>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</si>
  <si>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</si>
  <si>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</si>
  <si>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</si>
  <si>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</si>
  <si>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</si>
  <si>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</si>
  <si>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</si>
  <si>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</si>
  <si>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</si>
  <si>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</si>
  <si>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</si>
  <si>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</si>
  <si>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</si>
  <si>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</si>
  <si>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</si>
  <si>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</si>
  <si>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</si>
  <si>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</si>
  <si>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</si>
  <si>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</si>
  <si>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</si>
  <si>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</si>
  <si>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</si>
  <si>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</si>
  <si>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</si>
  <si>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</si>
  <si>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</si>
  <si>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</si>
  <si>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</si>
  <si>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</si>
  <si>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</si>
  <si>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</si>
  <si>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</si>
  <si>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</si>
  <si>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</si>
  <si>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</si>
  <si>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</si>
  <si>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</si>
  <si>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</si>
  <si>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</si>
  <si>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</si>
  <si>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</si>
  <si>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</si>
  <si>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</si>
  <si>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</si>
  <si>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</si>
  <si>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</si>
  <si>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</si>
  <si>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</si>
  <si>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</si>
  <si>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</si>
  <si>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</si>
  <si>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</si>
  <si>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</si>
  <si>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</si>
  <si>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</si>
  <si>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</si>
  <si>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</si>
  <si>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</si>
  <si>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</si>
  <si>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</si>
  <si>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</si>
  <si>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</si>
  <si>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</si>
  <si>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</si>
  <si>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</si>
  <si>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</si>
  <si>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</si>
  <si>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</si>
  <si>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</si>
  <si>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</si>
  <si>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</si>
  <si>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</si>
  <si>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</si>
  <si>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</si>
  <si>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</si>
  <si>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</si>
  <si>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</si>
  <si>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</si>
  <si>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</si>
  <si>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</si>
  <si>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</si>
  <si>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</si>
  <si>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</si>
  <si>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</si>
  <si>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</si>
  <si>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</si>
  <si>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</si>
  <si>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</si>
  <si>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</si>
  <si>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</si>
  <si>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</si>
  <si>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</si>
  <si>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</si>
  <si>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</si>
  <si>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</si>
  <si>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</si>
  <si>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</si>
  <si>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</si>
  <si>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</si>
  <si>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</si>
  <si>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</si>
  <si>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</si>
  <si>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</si>
  <si>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</si>
  <si>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</si>
  <si>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</si>
  <si>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</si>
  <si>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</si>
  <si>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</si>
  <si>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</si>
  <si>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</si>
  <si>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</si>
  <si>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</si>
  <si>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</si>
  <si>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</si>
  <si>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</si>
  <si>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</si>
  <si>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</si>
  <si>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</si>
  <si>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</si>
  <si>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</si>
  <si>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</si>
  <si>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</si>
  <si>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</si>
  <si>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</si>
  <si>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</si>
  <si>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</si>
  <si>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</si>
  <si>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</si>
  <si>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</si>
  <si>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</si>
  <si>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</si>
  <si>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</si>
  <si>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</si>
  <si>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</si>
  <si>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</si>
  <si>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</si>
  <si>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</si>
  <si>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</si>
  <si>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</si>
  <si>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</si>
  <si>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</si>
  <si>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</si>
  <si>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</si>
  <si>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</si>
  <si>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</si>
  <si>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</si>
  <si>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</si>
  <si>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</si>
  <si>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</si>
  <si>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</si>
  <si>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</si>
  <si>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</si>
  <si>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</si>
  <si>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</si>
  <si>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</si>
  <si>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</si>
  <si>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</si>
  <si>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</si>
  <si>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</si>
  <si>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</si>
  <si>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</si>
  <si>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</si>
  <si>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</si>
  <si>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</si>
  <si>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</si>
  <si>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</si>
  <si>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</si>
  <si>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</si>
  <si>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</si>
  <si>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</si>
  <si>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</si>
  <si>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</si>
  <si>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</si>
  <si>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</si>
  <si>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</si>
  <si>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</si>
  <si>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</si>
  <si>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</si>
  <si>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</si>
  <si>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</si>
  <si>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</si>
  <si>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</si>
  <si>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</si>
  <si>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</si>
  <si>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</si>
  <si>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</si>
  <si>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</si>
  <si>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</si>
  <si>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</si>
  <si>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</si>
  <si>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</si>
  <si>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</si>
  <si>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</si>
  <si>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</si>
  <si>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</si>
  <si>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</si>
  <si>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</si>
  <si>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</si>
  <si>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</si>
  <si>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</si>
  <si>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</si>
  <si>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</si>
  <si>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</si>
  <si>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</si>
  <si>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</si>
  <si>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</si>
  <si>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</si>
  <si>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</si>
  <si>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</si>
  <si>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</si>
  <si>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</si>
  <si>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</si>
  <si>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</si>
  <si>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</si>
  <si>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</si>
  <si>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</si>
  <si>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</si>
  <si>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</si>
  <si>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</si>
  <si>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</si>
  <si>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</si>
  <si>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</si>
  <si>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</si>
  <si>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</si>
  <si>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</si>
  <si>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</si>
  <si>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</si>
  <si>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</si>
  <si>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</si>
  <si>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</si>
  <si>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</si>
  <si>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</si>
  <si>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</si>
  <si>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</si>
  <si>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</si>
  <si>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</si>
  <si>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</si>
  <si>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</si>
  <si>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</si>
  <si>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</si>
  <si>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</si>
  <si>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</si>
  <si>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</si>
  <si>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</si>
  <si>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</si>
  <si>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</si>
  <si>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</si>
  <si>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</si>
  <si>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</si>
  <si>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</si>
  <si>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</si>
  <si>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</si>
  <si>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</si>
  <si>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</si>
  <si>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</si>
  <si>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</si>
  <si>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</si>
  <si>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</si>
  <si>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</si>
  <si>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</si>
  <si>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</si>
  <si>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</si>
  <si>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</si>
  <si>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</si>
  <si>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</si>
  <si>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</si>
  <si>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</si>
  <si>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</si>
  <si>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</si>
  <si>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</si>
  <si>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</si>
  <si>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</si>
  <si>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</si>
  <si>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</si>
  <si>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</si>
  <si>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</si>
  <si>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</si>
  <si>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</si>
  <si>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</si>
  <si>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</si>
  <si>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</si>
  <si>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</si>
  <si>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</si>
  <si>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</si>
  <si>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</si>
  <si>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</si>
  <si>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</si>
  <si>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</si>
  <si>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</si>
  <si>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</si>
  <si>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</si>
  <si>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</si>
  <si>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</si>
  <si>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</si>
  <si>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</si>
  <si>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</si>
  <si>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</si>
  <si>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</si>
  <si>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</si>
  <si>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</si>
  <si>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</si>
  <si>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</si>
  <si>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</si>
  <si>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</si>
  <si>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</si>
  <si>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</si>
  <si>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</si>
  <si>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</si>
  <si>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</si>
  <si>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</si>
  <si>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</si>
  <si>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</si>
  <si>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</si>
  <si>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</si>
  <si>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</si>
  <si>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</si>
  <si>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</si>
  <si>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</si>
  <si>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</si>
  <si>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</si>
  <si>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</si>
  <si>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</si>
  <si>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</si>
  <si>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</si>
  <si>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</si>
  <si>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</si>
  <si>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</si>
  <si>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</si>
  <si>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</si>
  <si>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</si>
  <si>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</si>
  <si>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</si>
  <si>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</si>
  <si>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</si>
  <si>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</si>
  <si>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</si>
  <si>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</si>
  <si>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</si>
  <si>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</si>
  <si>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</si>
  <si>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</si>
  <si>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</si>
  <si>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</si>
  <si>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</si>
  <si>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</si>
  <si>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</si>
  <si>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</si>
  <si>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</si>
  <si>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</si>
  <si>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</si>
  <si>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</si>
  <si>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</si>
  <si>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</si>
  <si>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</si>
  <si>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</si>
  <si>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</si>
  <si>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</si>
  <si>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</si>
  <si>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</si>
  <si>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</si>
  <si>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</si>
  <si>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</si>
  <si>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</si>
  <si>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</si>
  <si>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</si>
  <si>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</si>
  <si>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</si>
  <si>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</si>
  <si>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</si>
  <si>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</si>
  <si>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</si>
  <si>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</si>
  <si>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</si>
  <si>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</si>
  <si>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</si>
  <si>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</si>
  <si>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</si>
  <si>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</si>
  <si>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</si>
  <si>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</si>
  <si>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</si>
  <si>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</si>
  <si>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</si>
  <si>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</si>
  <si>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</si>
  <si>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</si>
  <si>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</si>
  <si>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</si>
  <si>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</si>
  <si>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</si>
  <si>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</si>
  <si>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</si>
  <si>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</si>
  <si>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</si>
  <si>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</si>
  <si>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</si>
  <si>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</si>
  <si>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</si>
  <si>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</si>
  <si>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</si>
  <si>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</si>
  <si>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</si>
  <si>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</si>
  <si>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</si>
  <si>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</si>
  <si>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</si>
  <si>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</si>
  <si>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</si>
  <si>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</si>
  <si>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</si>
  <si>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</si>
  <si>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</si>
  <si>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</si>
  <si>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</si>
  <si>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</si>
  <si>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</si>
  <si>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</si>
  <si>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</si>
  <si>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</si>
  <si>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</si>
  <si>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</si>
  <si>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</si>
  <si>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</si>
  <si>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</si>
  <si>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</si>
  <si>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</si>
  <si>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</si>
  <si>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</si>
  <si>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</si>
  <si>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</si>
  <si>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</si>
  <si>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</si>
  <si>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</si>
  <si>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</si>
  <si>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</si>
  <si>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</si>
  <si>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</si>
  <si>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</si>
  <si>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</si>
  <si>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</si>
  <si>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</si>
  <si>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</si>
  <si>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</si>
  <si>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</si>
  <si>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</si>
  <si>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</si>
  <si>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</si>
  <si>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</si>
  <si>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</si>
  <si>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</si>
  <si>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</si>
  <si>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</si>
  <si>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</si>
  <si>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</si>
  <si>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</si>
  <si>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</si>
  <si>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</si>
  <si>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</si>
  <si>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</si>
  <si>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</si>
  <si>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</si>
  <si>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</si>
  <si>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</si>
  <si>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</si>
  <si>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</si>
  <si>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</si>
  <si>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</si>
  <si>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</si>
  <si>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</si>
  <si>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</si>
  <si>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</si>
  <si>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</si>
  <si>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</si>
  <si>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</si>
  <si>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</si>
  <si>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</si>
  <si>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</si>
  <si>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</si>
  <si>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</si>
  <si>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</si>
  <si>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</si>
  <si>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</si>
  <si>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</si>
  <si>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</si>
  <si>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</si>
  <si>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</si>
  <si>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</si>
  <si>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</si>
  <si>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</si>
  <si>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</si>
  <si>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</si>
  <si>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</si>
  <si>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</si>
  <si>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</si>
  <si>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</si>
  <si>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</si>
  <si>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</si>
  <si>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</si>
  <si>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</si>
  <si>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</si>
  <si>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</si>
  <si>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</si>
  <si>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</si>
  <si>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</si>
  <si>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</si>
  <si>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</si>
  <si>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</si>
  <si>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</si>
  <si>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</si>
  <si>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</si>
  <si>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</si>
  <si>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</si>
  <si>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</si>
  <si>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</si>
  <si>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</si>
  <si>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</si>
  <si>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</si>
  <si>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</si>
  <si>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</si>
  <si>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</si>
  <si>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</si>
  <si>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</si>
  <si>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</si>
  <si>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</si>
  <si>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</si>
  <si>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</si>
  <si>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</si>
  <si>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</si>
  <si>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</si>
  <si>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</si>
  <si>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</si>
  <si>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</si>
  <si>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</si>
  <si>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</si>
  <si>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</si>
  <si>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</si>
  <si>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</si>
  <si>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</si>
  <si>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</si>
  <si>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</si>
  <si>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</si>
  <si>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</si>
  <si>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</si>
  <si>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</si>
  <si>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</si>
  <si>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</si>
  <si>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</si>
  <si>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</si>
  <si>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</si>
  <si>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</si>
  <si>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</si>
  <si>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</si>
  <si>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</si>
  <si>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</si>
  <si>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</si>
  <si>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</si>
  <si>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</si>
  <si>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</si>
  <si>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</si>
  <si>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</si>
  <si>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</si>
  <si>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</si>
  <si>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</si>
  <si>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</si>
  <si>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</si>
  <si>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</si>
  <si>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</si>
  <si>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</si>
  <si>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</si>
  <si>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</si>
  <si>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</si>
  <si>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</si>
  <si>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</si>
  <si>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</si>
  <si>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</si>
  <si>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</si>
  <si>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</si>
  <si>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</si>
  <si>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</si>
  <si>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</si>
  <si>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</si>
  <si>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</si>
  <si>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</si>
  <si>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</si>
  <si>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</si>
  <si>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</si>
  <si>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</si>
  <si>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</si>
  <si>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</si>
  <si>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</si>
  <si>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</si>
  <si>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</si>
  <si>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</si>
  <si>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</si>
  <si>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</si>
  <si>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</si>
  <si>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</si>
  <si>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</si>
  <si>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</si>
  <si>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</si>
  <si>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</si>
  <si>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</si>
  <si>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</si>
  <si>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</si>
  <si>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</si>
  <si>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</si>
  <si>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</si>
  <si>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</si>
  <si>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</si>
  <si>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</si>
  <si>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</si>
  <si>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</si>
  <si>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</si>
  <si>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</si>
  <si>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</si>
  <si>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</si>
  <si>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</si>
  <si>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</si>
  <si>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</si>
  <si>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</si>
  <si>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</si>
  <si>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</si>
  <si>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</si>
  <si>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</si>
  <si>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</si>
  <si>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</si>
  <si>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</si>
  <si>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</si>
  <si>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</si>
  <si>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</si>
  <si>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</si>
  <si>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</si>
  <si>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</si>
  <si>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</si>
  <si>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</si>
  <si>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</si>
  <si>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</si>
  <si>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</si>
  <si>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</si>
  <si>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</si>
  <si>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</si>
  <si>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</si>
  <si>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</si>
  <si>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</si>
  <si>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</si>
  <si>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</si>
  <si>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</si>
  <si>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</si>
  <si>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</si>
  <si>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</si>
  <si>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</si>
  <si>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</si>
  <si>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</si>
  <si>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</si>
  <si>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</si>
  <si>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</si>
  <si>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</si>
  <si>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</si>
  <si>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</si>
  <si>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</si>
  <si>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</si>
  <si>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</si>
  <si>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</si>
  <si>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</si>
  <si>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</si>
  <si>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</si>
  <si>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</si>
  <si>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</si>
  <si>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</si>
  <si>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</si>
  <si>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</si>
  <si>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</si>
  <si>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</si>
  <si>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</si>
  <si>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</si>
  <si>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</si>
  <si>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</si>
  <si>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</si>
  <si>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</si>
  <si>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</si>
  <si>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</si>
  <si>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</si>
  <si>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</si>
  <si>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</si>
  <si>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</si>
  <si>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</si>
  <si>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</si>
  <si>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</si>
  <si>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</si>
  <si>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</si>
  <si>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</si>
  <si>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</si>
  <si>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</si>
  <si>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</si>
  <si>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</si>
  <si>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</si>
  <si>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</si>
  <si>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</si>
  <si>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</si>
  <si>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</si>
  <si>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</si>
  <si>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</si>
  <si>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</si>
  <si>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</si>
  <si>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</si>
  <si>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</si>
  <si>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</si>
  <si>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</si>
  <si>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</si>
  <si>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</si>
  <si>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</si>
  <si>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</si>
  <si>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</si>
  <si>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</si>
  <si>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</si>
  <si>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</si>
  <si>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</si>
  <si>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</si>
  <si>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</si>
  <si>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</si>
  <si>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</si>
  <si>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</si>
  <si>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</si>
  <si>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</si>
  <si>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</si>
  <si>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</si>
  <si>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</si>
  <si>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</si>
  <si>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</si>
  <si>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</si>
  <si>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</si>
  <si>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</si>
  <si>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</si>
  <si>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</si>
  <si>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</si>
  <si>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</si>
  <si>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</si>
  <si>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</si>
  <si>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</si>
  <si>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</si>
  <si>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</si>
  <si>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</si>
  <si>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</si>
  <si>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</si>
  <si>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</si>
  <si>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</si>
  <si>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</si>
  <si>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</si>
  <si>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</si>
  <si>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</si>
  <si>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</si>
  <si>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</si>
  <si>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</si>
  <si>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</si>
  <si>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</si>
  <si>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</si>
  <si>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</si>
  <si>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</si>
  <si>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</si>
  <si>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</si>
  <si>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</si>
  <si>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</si>
  <si>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</si>
  <si>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</si>
  <si>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</si>
  <si>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</si>
  <si>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</si>
  <si>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</si>
  <si>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</si>
  <si>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</si>
  <si>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</si>
  <si>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</si>
  <si>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</si>
  <si>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</si>
  <si>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</si>
  <si>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</si>
  <si>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</si>
  <si>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</si>
  <si>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</si>
  <si>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</si>
  <si>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</si>
  <si>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</si>
  <si>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</si>
  <si>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</si>
  <si>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</si>
  <si>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</si>
  <si>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</si>
  <si>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</si>
  <si>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</si>
  <si>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</si>
  <si>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</si>
  <si>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</si>
  <si>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</si>
  <si>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</si>
  <si>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</si>
  <si>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</si>
  <si>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</si>
  <si>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</si>
  <si>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</si>
  <si>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</si>
  <si>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</si>
  <si>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</si>
  <si>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</si>
  <si>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</si>
  <si>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</si>
  <si>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</si>
  <si>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</si>
  <si>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</si>
  <si>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</si>
  <si>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</si>
  <si>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</si>
  <si>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</si>
  <si>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</si>
  <si>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</si>
  <si>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</si>
  <si>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</si>
  <si>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</si>
  <si>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</si>
  <si>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</si>
  <si>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</si>
  <si>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</si>
  <si>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</si>
  <si>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</si>
  <si>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</si>
  <si>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</si>
  <si>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</si>
  <si>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</si>
  <si>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</si>
  <si>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</si>
  <si>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</si>
  <si>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</si>
  <si>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</si>
  <si>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</si>
  <si>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</si>
  <si>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</si>
  <si>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</si>
  <si>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</si>
  <si>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</si>
  <si>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</si>
  <si>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</si>
  <si>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</si>
  <si>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</si>
  <si>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</si>
  <si>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</si>
  <si>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</si>
  <si>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</si>
  <si>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</si>
  <si>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</si>
  <si>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</si>
  <si>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</si>
  <si>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</si>
  <si>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</si>
  <si>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</si>
  <si>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</si>
  <si>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</si>
  <si>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</si>
  <si>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</si>
  <si>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</si>
  <si>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</si>
  <si>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</si>
  <si>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</si>
  <si>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</si>
  <si>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</si>
  <si>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</si>
  <si>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</si>
  <si>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</si>
  <si>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</si>
  <si>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</si>
  <si>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</si>
  <si>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</si>
  <si>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</si>
  <si>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</si>
  <si>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</si>
  <si>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</si>
  <si>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</si>
  <si>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</si>
  <si>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</si>
  <si>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</si>
  <si>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</si>
  <si>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</si>
  <si>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</si>
  <si>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</si>
  <si>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</si>
  <si>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</si>
  <si>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</si>
  <si>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</si>
  <si>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</si>
  <si>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</si>
  <si>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</si>
  <si>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</si>
  <si>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</si>
  <si>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</si>
  <si>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</si>
  <si>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</si>
  <si>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</si>
  <si>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</si>
  <si>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</si>
  <si>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</si>
  <si>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</si>
  <si>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</si>
  <si>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</si>
  <si>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</si>
  <si>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</si>
  <si>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</si>
  <si>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</si>
  <si>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</si>
  <si>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</si>
  <si>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</si>
  <si>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</si>
  <si>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</si>
  <si>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</si>
  <si>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</si>
  <si>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</si>
  <si>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</si>
  <si>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</si>
  <si>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</si>
  <si>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</si>
  <si>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</si>
  <si>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</si>
  <si>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</si>
  <si>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</si>
  <si>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</si>
  <si>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</si>
  <si>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</si>
  <si>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</si>
  <si>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</si>
  <si>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</si>
  <si>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</si>
  <si>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</si>
  <si>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</si>
  <si>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</si>
  <si>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</si>
  <si>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</si>
  <si>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</si>
  <si>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</si>
  <si>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</si>
  <si>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</si>
  <si>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</si>
  <si>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</si>
  <si>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</si>
  <si>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</si>
  <si>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</si>
  <si>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</si>
  <si>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</si>
  <si>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</si>
  <si>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</si>
  <si>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</si>
  <si>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</si>
  <si>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</si>
  <si>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</si>
  <si>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</si>
  <si>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</si>
  <si>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</si>
  <si>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</si>
  <si>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</si>
  <si>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</si>
  <si>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</si>
  <si>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</si>
  <si>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</si>
  <si>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</si>
  <si>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</si>
  <si>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</si>
  <si>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</si>
  <si>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</si>
  <si>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</si>
  <si>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</si>
  <si>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</si>
  <si>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</si>
  <si>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</si>
  <si>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</si>
  <si>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</si>
  <si>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</si>
  <si>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</si>
  <si>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</si>
  <si>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</si>
  <si>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</si>
  <si>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</si>
  <si>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</si>
  <si>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</si>
  <si>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</si>
  <si>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</si>
  <si>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</si>
  <si>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</si>
  <si>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</si>
  <si>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</si>
  <si>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</si>
  <si>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</si>
  <si>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</si>
  <si>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</si>
  <si>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</si>
  <si>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</si>
  <si>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</si>
  <si>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</si>
  <si>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</si>
  <si>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</si>
  <si>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</si>
  <si>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</si>
  <si>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</si>
  <si>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</si>
  <si>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</si>
  <si>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</si>
  <si>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</si>
  <si>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</si>
  <si>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</si>
  <si>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</si>
  <si>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</si>
  <si>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</si>
  <si>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</si>
  <si>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</si>
  <si>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</si>
  <si>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</si>
  <si>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</si>
  <si>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</si>
  <si>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</si>
  <si>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</si>
  <si>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</si>
  <si>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</si>
  <si>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</si>
  <si>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</si>
  <si>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</si>
  <si>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</si>
  <si>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</si>
  <si>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</si>
  <si>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</si>
  <si>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</si>
  <si>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</si>
  <si>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</si>
  <si>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</si>
  <si>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</si>
  <si>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</si>
  <si>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</si>
  <si>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</si>
  <si>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</si>
  <si>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</si>
  <si>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</si>
  <si>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</si>
  <si>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</si>
  <si>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</si>
  <si>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</si>
  <si>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</si>
  <si>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</si>
  <si>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</si>
  <si>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</si>
  <si>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</si>
  <si>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</si>
  <si>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</si>
  <si>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</si>
  <si>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</si>
  <si>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</si>
  <si>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</si>
  <si>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</si>
  <si>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</si>
  <si>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</si>
  <si>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</si>
  <si>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</si>
  <si>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</si>
  <si>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</si>
  <si>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</si>
  <si>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</si>
  <si>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</si>
  <si>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</si>
  <si>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</si>
  <si>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</si>
  <si>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</si>
  <si>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</si>
  <si>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</si>
  <si>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</si>
  <si>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</si>
  <si>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</si>
  <si>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</si>
  <si>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</si>
  <si>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</si>
  <si>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</si>
  <si>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</si>
  <si>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</si>
  <si>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</si>
  <si>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</si>
  <si>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</si>
  <si>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</si>
  <si>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</si>
  <si>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</si>
  <si>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</si>
  <si>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</si>
  <si>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</si>
  <si>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</si>
  <si>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</si>
  <si>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</si>
  <si>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</si>
  <si>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</si>
  <si>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</si>
  <si>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</si>
  <si>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</si>
  <si>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</si>
  <si>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</si>
  <si>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</si>
  <si>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</si>
  <si>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</si>
  <si>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</si>
  <si>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</si>
  <si>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</si>
  <si>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</si>
  <si>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</si>
  <si>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</si>
  <si>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</si>
  <si>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</si>
  <si>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</si>
  <si>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</si>
  <si>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</si>
  <si>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</si>
  <si>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</si>
  <si>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</si>
  <si>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</si>
  <si>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</si>
  <si>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</si>
  <si>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</si>
  <si>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</si>
  <si>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</si>
  <si>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</si>
  <si>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</si>
  <si>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</si>
  <si>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</si>
  <si>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</si>
  <si>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</si>
  <si>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</si>
  <si>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</si>
  <si>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</si>
  <si>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</si>
  <si>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</si>
  <si>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</si>
  <si>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</si>
  <si>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</si>
  <si>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</si>
  <si>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</si>
  <si>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</si>
  <si>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</si>
  <si>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</si>
  <si>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</si>
  <si>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</si>
  <si>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</si>
  <si>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</si>
  <si>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</si>
  <si>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</si>
  <si>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</si>
  <si>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</si>
  <si>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</si>
  <si>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</si>
  <si>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</si>
  <si>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</si>
  <si>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</si>
  <si>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</si>
  <si>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</si>
  <si>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</si>
  <si>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</si>
  <si>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</si>
  <si>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</si>
  <si>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</si>
  <si>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</si>
  <si>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</si>
  <si>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</si>
  <si>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</si>
  <si>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</si>
  <si>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</si>
  <si>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</si>
  <si>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</si>
  <si>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</si>
  <si>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</si>
  <si>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</si>
  <si>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</si>
  <si>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</si>
  <si>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</si>
  <si>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</si>
  <si>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</si>
  <si>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</si>
  <si>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</si>
  <si>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</si>
  <si>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</si>
  <si>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</si>
  <si>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</si>
  <si>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</si>
  <si>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</si>
  <si>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</si>
  <si>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</si>
  <si>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</si>
  <si>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</si>
  <si>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</si>
  <si>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</si>
  <si>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</si>
  <si>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</si>
  <si>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</si>
  <si>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</si>
  <si>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</si>
  <si>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</si>
  <si>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</si>
  <si>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</si>
  <si>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</si>
  <si>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</si>
  <si>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</si>
  <si>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</si>
  <si>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</si>
  <si>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</si>
  <si>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</si>
  <si>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</si>
  <si>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</si>
  <si>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</si>
  <si>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</si>
  <si>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</si>
  <si>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</si>
  <si>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</si>
  <si>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</si>
  <si>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</si>
  <si>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</si>
  <si>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</si>
  <si>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</si>
  <si>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</si>
  <si>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</si>
  <si>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</si>
  <si>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</si>
  <si>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</si>
  <si>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</si>
  <si>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</si>
  <si>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</si>
  <si>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</si>
  <si>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</si>
  <si>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</si>
  <si>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</si>
  <si>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</si>
  <si>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</si>
  <si>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</si>
  <si>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</si>
  <si>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</si>
  <si>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</si>
  <si>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</si>
  <si>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</si>
  <si>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</si>
  <si>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</si>
  <si>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</si>
  <si>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</si>
  <si>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</si>
  <si>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</si>
  <si>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</si>
  <si>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</si>
  <si>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</si>
  <si>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</si>
  <si>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</si>
  <si>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</si>
  <si>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</si>
  <si>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</si>
  <si>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</si>
  <si>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</si>
  <si>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</si>
  <si>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</si>
  <si>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</si>
  <si>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</si>
  <si>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</si>
  <si>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</si>
  <si>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</si>
  <si>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</si>
  <si>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</si>
  <si>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</si>
  <si>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</si>
  <si>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</si>
  <si>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</si>
  <si>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</si>
  <si>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</si>
  <si>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</si>
  <si>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</si>
  <si>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</si>
  <si>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</si>
  <si>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</si>
  <si>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</si>
  <si>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</si>
  <si>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</si>
  <si>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</si>
  <si>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</si>
  <si>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</si>
  <si>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</si>
  <si>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</si>
  <si>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</si>
  <si>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</si>
  <si>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</si>
  <si>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</si>
  <si>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</si>
  <si>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</si>
  <si>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</si>
  <si>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</si>
  <si>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</si>
  <si>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</si>
  <si>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</si>
  <si>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</si>
  <si>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</si>
  <si>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</si>
  <si>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</si>
  <si>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</si>
  <si>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</si>
  <si>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</si>
  <si>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</si>
  <si>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</si>
  <si>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</si>
  <si>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</si>
  <si>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</si>
  <si>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</si>
  <si>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</si>
  <si>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</si>
  <si>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</si>
  <si>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</si>
  <si>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</si>
  <si>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</si>
  <si>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</si>
  <si>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</si>
  <si>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</si>
  <si>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</si>
  <si>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</si>
  <si>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</si>
  <si>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</si>
  <si>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</si>
  <si>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</si>
  <si>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</si>
  <si>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</si>
  <si>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</si>
  <si>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</si>
  <si>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</si>
  <si>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</si>
  <si>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</si>
  <si>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</si>
  <si>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</si>
  <si>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</si>
  <si>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</si>
  <si>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</si>
  <si>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</si>
  <si>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</si>
  <si>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</si>
  <si>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</si>
  <si>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</si>
  <si>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</si>
  <si>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</si>
  <si>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</si>
  <si>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</si>
  <si>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</si>
  <si>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</si>
  <si>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</si>
  <si>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</si>
  <si>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</si>
  <si>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</si>
  <si>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</si>
  <si>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</si>
  <si>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</si>
  <si>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</si>
  <si>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</si>
  <si>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</si>
  <si>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</si>
  <si>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</si>
  <si>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</si>
  <si>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</si>
  <si>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</si>
  <si>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</si>
  <si>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</si>
  <si>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</si>
  <si>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</si>
  <si>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</si>
  <si>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</si>
  <si>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</si>
  <si>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</si>
  <si>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</si>
  <si>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</si>
  <si>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</si>
  <si>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</si>
  <si>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</si>
  <si>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</si>
  <si>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</si>
  <si>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</si>
  <si>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</si>
  <si>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</si>
  <si>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</si>
  <si>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</si>
  <si>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</si>
  <si>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</si>
  <si>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</si>
  <si>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</si>
  <si>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</si>
  <si>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</si>
  <si>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</si>
  <si>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</si>
  <si>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</si>
  <si>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</si>
  <si>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</si>
  <si>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</si>
  <si>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</si>
  <si>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</si>
  <si>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</si>
  <si>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</si>
  <si>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</si>
  <si>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</si>
  <si>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</si>
  <si>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</si>
  <si>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</si>
  <si>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</si>
  <si>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</si>
  <si>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</si>
  <si>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</si>
  <si>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</si>
  <si>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</si>
  <si>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</si>
  <si>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</si>
  <si>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</si>
  <si>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</si>
  <si>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</si>
  <si>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</si>
  <si>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</si>
  <si>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</si>
  <si>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</si>
  <si>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</si>
  <si>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</si>
  <si>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</si>
  <si>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</si>
  <si>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</si>
  <si>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</si>
  <si>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</si>
  <si>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</si>
  <si>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</si>
  <si>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</si>
  <si>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</si>
  <si>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</si>
  <si>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</si>
  <si>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</si>
  <si>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</si>
  <si>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</si>
  <si>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</si>
  <si>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</si>
  <si>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</si>
  <si>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</si>
  <si>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</si>
  <si>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</si>
  <si>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</si>
  <si>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</si>
  <si>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</si>
  <si>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</si>
  <si>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</si>
  <si>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</si>
  <si>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</si>
  <si>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</si>
  <si>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</si>
  <si>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</si>
  <si>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</si>
  <si>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</si>
  <si>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</si>
  <si>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</si>
  <si>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</si>
  <si>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</si>
  <si>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</si>
  <si>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</si>
  <si>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</si>
  <si>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</si>
  <si>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</si>
  <si>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</si>
  <si>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</si>
  <si>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</si>
  <si>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</si>
  <si>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</si>
  <si>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</si>
  <si>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</si>
  <si>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</si>
  <si>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</si>
  <si>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</si>
  <si>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</si>
  <si>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</si>
  <si>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</si>
  <si>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</si>
  <si>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</si>
  <si>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</si>
  <si>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</si>
  <si>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</si>
  <si>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</si>
  <si>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</si>
  <si>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</si>
  <si>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</si>
  <si>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</si>
  <si>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</si>
  <si>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</si>
  <si>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</si>
  <si>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</si>
  <si>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</si>
  <si>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</si>
  <si>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</si>
  <si>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</si>
  <si>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</si>
  <si>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</si>
  <si>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</si>
  <si>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</si>
  <si>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</si>
  <si>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</si>
  <si>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</si>
  <si>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</si>
  <si>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</si>
  <si>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</si>
  <si>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</si>
  <si>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</si>
  <si>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</si>
  <si>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</si>
  <si>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</si>
  <si>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</si>
  <si>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</si>
  <si>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</si>
  <si>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</si>
  <si>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</si>
  <si>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</si>
  <si>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</si>
  <si>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</si>
  <si>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</si>
  <si>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</si>
  <si>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</si>
  <si>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</si>
  <si>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</si>
  <si>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</si>
  <si>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</si>
  <si>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</si>
  <si>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</si>
  <si>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</si>
  <si>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</si>
  <si>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</si>
  <si>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</si>
  <si>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</si>
  <si>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</si>
  <si>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</si>
  <si>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</si>
  <si>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</si>
  <si>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</si>
  <si>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</si>
  <si>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</si>
  <si>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</si>
  <si>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</si>
  <si>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</si>
  <si>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</si>
  <si>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</si>
  <si>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</si>
  <si>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</si>
  <si>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</si>
  <si>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</si>
  <si>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</si>
  <si>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</si>
  <si>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</si>
  <si>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</si>
  <si>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</si>
  <si>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</si>
  <si>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</si>
  <si>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</si>
  <si>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</si>
  <si>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</si>
  <si>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</si>
  <si>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</si>
  <si>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</si>
  <si>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</si>
  <si>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</si>
  <si>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</si>
  <si>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</si>
  <si>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</si>
  <si>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</si>
  <si>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</si>
  <si>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</si>
  <si>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</si>
  <si>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</si>
  <si>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</si>
  <si>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</si>
  <si>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</si>
  <si>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</si>
  <si>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</si>
  <si>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</si>
  <si>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</si>
  <si>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</si>
  <si>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</si>
  <si>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</si>
  <si>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</si>
  <si>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</si>
  <si>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</si>
  <si>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</si>
  <si>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</si>
  <si>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</si>
  <si>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</si>
  <si>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</si>
  <si>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</si>
  <si>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</si>
  <si>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</si>
  <si>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</si>
  <si>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</si>
  <si>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</si>
  <si>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</si>
  <si>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</si>
  <si>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</si>
  <si>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</si>
  <si>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</si>
  <si>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</si>
  <si>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</si>
  <si>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</si>
  <si>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</si>
  <si>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</si>
  <si>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</si>
  <si>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</si>
  <si>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</si>
  <si>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</si>
  <si>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</si>
  <si>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</si>
  <si>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</si>
  <si>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</si>
  <si>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</si>
  <si>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</si>
  <si>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</si>
  <si>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</si>
  <si>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</si>
  <si>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</si>
  <si>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</si>
  <si>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</si>
  <si>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</si>
  <si>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</si>
  <si>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</si>
  <si>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</si>
  <si>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</si>
  <si>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</si>
  <si>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</si>
  <si>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</si>
  <si>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</si>
  <si>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</si>
  <si>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</si>
  <si>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</si>
  <si>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</si>
  <si>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</si>
  <si>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</si>
  <si>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</si>
  <si>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</si>
  <si>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</si>
  <si>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</si>
  <si>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</si>
  <si>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</si>
  <si>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</si>
  <si>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</si>
  <si>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</si>
  <si>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</si>
  <si>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</si>
  <si>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</si>
  <si>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</si>
  <si>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</si>
  <si>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</si>
  <si>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</si>
  <si>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</si>
  <si>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</si>
  <si>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</si>
  <si>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</si>
  <si>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</si>
  <si>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</si>
  <si>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</si>
  <si>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</si>
  <si>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</si>
  <si>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</si>
  <si>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</si>
  <si>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</si>
  <si>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</si>
  <si>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</si>
  <si>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</si>
  <si>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</si>
  <si>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</si>
  <si>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</si>
  <si>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</si>
  <si>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</si>
  <si>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</si>
  <si>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</si>
  <si>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</si>
  <si>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</si>
  <si>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</si>
  <si>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</si>
  <si>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</si>
  <si>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</si>
  <si>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</si>
  <si>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</si>
  <si>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</si>
  <si>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</si>
  <si>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</si>
  <si>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</si>
  <si>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</si>
  <si>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</si>
  <si>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</si>
  <si>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</si>
  <si>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</si>
  <si>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</si>
  <si>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</si>
  <si>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</si>
  <si>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</si>
  <si>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</si>
  <si>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</si>
  <si>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</si>
  <si>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</si>
  <si>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</si>
  <si>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</si>
  <si>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</si>
  <si>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</si>
  <si>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</si>
  <si>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</si>
  <si>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</si>
  <si>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</si>
  <si>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</si>
  <si>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</si>
  <si>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</si>
  <si>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</si>
  <si>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</si>
  <si>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</si>
  <si>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</si>
  <si>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</si>
  <si>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</si>
  <si>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</si>
  <si>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</si>
  <si>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</si>
  <si>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</si>
  <si>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</si>
  <si>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</si>
  <si>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</si>
  <si>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</si>
  <si>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</si>
  <si>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</si>
  <si>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</si>
  <si>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</si>
  <si>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</si>
  <si>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</si>
  <si>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</si>
  <si>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</si>
  <si>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</si>
  <si>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</si>
  <si>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</si>
  <si>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</si>
  <si>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</si>
  <si>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</si>
  <si>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</si>
  <si>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</si>
  <si>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</si>
  <si>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</si>
  <si>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</si>
  <si>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</si>
  <si>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</si>
  <si>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</si>
  <si>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</si>
  <si>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</si>
  <si>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</si>
  <si>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</si>
  <si>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</si>
  <si>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</si>
  <si>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</si>
  <si>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</si>
  <si>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</si>
  <si>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</si>
  <si>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</si>
  <si>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</si>
  <si>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</si>
  <si>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</si>
  <si>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</si>
  <si>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</si>
  <si>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</si>
  <si>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</si>
  <si>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</si>
  <si>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</si>
  <si>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</si>
  <si>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</si>
  <si>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</si>
  <si>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</si>
  <si>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</si>
  <si>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</si>
  <si>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</si>
  <si>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</si>
  <si>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</si>
  <si>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</si>
  <si>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</si>
  <si>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</si>
  <si>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</si>
  <si>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</si>
  <si>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</si>
  <si>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</si>
  <si>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</si>
  <si>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</si>
  <si>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</si>
  <si>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</si>
  <si>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</si>
  <si>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</si>
  <si>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</si>
  <si>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</si>
  <si>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</si>
  <si>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</si>
  <si>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</si>
  <si>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</si>
  <si>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</si>
  <si>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</si>
  <si>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</si>
  <si>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</si>
  <si>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</si>
  <si>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</si>
  <si>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</si>
  <si>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</si>
  <si>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</si>
  <si>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</si>
  <si>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</si>
  <si>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</si>
  <si>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</si>
  <si>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</si>
  <si>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</si>
  <si>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</si>
  <si>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</si>
  <si>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</si>
  <si>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</si>
  <si>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</si>
  <si>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</si>
  <si>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</si>
  <si>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</si>
  <si>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</si>
  <si>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</si>
  <si>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</si>
  <si>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</si>
  <si>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</si>
  <si>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</si>
  <si>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</si>
  <si>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</si>
  <si>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</si>
  <si>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</si>
  <si>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</si>
  <si>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</si>
  <si>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</si>
  <si>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</si>
  <si>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</si>
  <si>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</si>
  <si>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</si>
  <si>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</si>
  <si>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</si>
  <si>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</si>
  <si>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</si>
  <si>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</si>
  <si>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</si>
  <si>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</si>
  <si>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</si>
  <si>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</si>
  <si>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</si>
  <si>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</si>
  <si>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</si>
  <si>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</si>
  <si>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</si>
  <si>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</si>
  <si>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</si>
  <si>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</si>
  <si>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</si>
  <si>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</si>
  <si>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</si>
  <si>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</si>
  <si>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</si>
  <si>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</si>
  <si>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</si>
  <si>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</si>
  <si>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</si>
  <si>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</si>
  <si>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</si>
  <si>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</si>
  <si>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</si>
  <si>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</si>
  <si>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</si>
  <si>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</si>
  <si>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</si>
  <si>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</si>
  <si>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</si>
  <si>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</si>
  <si>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</si>
  <si>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</si>
  <si>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</si>
  <si>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</si>
  <si>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</si>
  <si>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</si>
  <si>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</si>
  <si>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</si>
  <si>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</si>
  <si>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</si>
  <si>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</si>
  <si>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</si>
  <si>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</si>
  <si>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</si>
  <si>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</si>
  <si>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</si>
  <si>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</si>
  <si>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</si>
  <si>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</si>
  <si>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</si>
  <si>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</si>
  <si>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</si>
  <si>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</si>
  <si>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</si>
  <si>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</si>
  <si>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</si>
  <si>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</si>
  <si>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</si>
  <si>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</si>
  <si>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</si>
  <si>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</si>
  <si>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</si>
  <si>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</si>
  <si>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</si>
  <si>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</si>
  <si>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</si>
  <si>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</si>
  <si>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</si>
  <si>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</si>
  <si>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</si>
  <si>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</si>
  <si>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</si>
  <si>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</si>
  <si>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</si>
  <si>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</si>
  <si>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</si>
  <si>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</si>
  <si>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</si>
  <si>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</si>
  <si>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</si>
  <si>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</si>
  <si>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</si>
  <si>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</si>
  <si>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</si>
  <si>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</si>
  <si>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</si>
  <si>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</si>
  <si>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</si>
  <si>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</si>
  <si>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</si>
  <si>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</si>
  <si>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</si>
  <si>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</si>
  <si>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</si>
  <si>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</si>
  <si>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</si>
  <si>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</si>
  <si>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</si>
  <si>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</si>
  <si>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</si>
  <si>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</si>
  <si>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</si>
  <si>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</si>
  <si>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</si>
  <si>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</si>
  <si>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</si>
  <si>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</si>
  <si>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</si>
  <si>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</si>
  <si>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</si>
  <si>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</si>
  <si>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</si>
  <si>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</si>
  <si>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</si>
  <si>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</si>
  <si>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</si>
  <si>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</si>
  <si>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</si>
  <si>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</si>
  <si>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</si>
  <si>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</si>
  <si>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</si>
  <si>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</si>
  <si>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</si>
  <si>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</si>
  <si>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</si>
  <si>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</si>
  <si>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</si>
  <si>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</si>
  <si>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</si>
  <si>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</si>
  <si>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</si>
  <si>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</si>
  <si>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</si>
  <si>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</si>
  <si>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</si>
  <si>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</si>
  <si>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</si>
  <si>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</si>
  <si>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</si>
  <si>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</si>
  <si>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</si>
  <si>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</si>
  <si>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</si>
  <si>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</si>
  <si>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</si>
  <si>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</si>
  <si>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</si>
  <si>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</si>
  <si>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</si>
  <si>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</si>
  <si>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</si>
  <si>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</si>
  <si>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</si>
  <si>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</si>
  <si>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</si>
  <si>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</si>
  <si>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</si>
  <si>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</si>
  <si>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</si>
  <si>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</si>
  <si>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</si>
  <si>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</si>
  <si>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</si>
  <si>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</si>
  <si>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</si>
  <si>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</si>
  <si>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</si>
  <si>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</si>
  <si>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</si>
  <si>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</si>
  <si>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</si>
  <si>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</si>
  <si>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</si>
  <si>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</si>
  <si>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</si>
  <si>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</si>
  <si>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</si>
  <si>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</si>
  <si>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</si>
  <si>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</si>
  <si>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</si>
  <si>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</si>
  <si>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</si>
  <si>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</si>
  <si>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</si>
  <si>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</si>
  <si>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</si>
  <si>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</si>
  <si>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</si>
  <si>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</si>
  <si>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</si>
  <si>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</si>
  <si>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</si>
  <si>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</si>
  <si>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</si>
  <si>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</si>
  <si>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</si>
  <si>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</si>
  <si>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</si>
  <si>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</si>
  <si>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</si>
  <si>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</si>
  <si>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</si>
  <si>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</si>
  <si>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</si>
  <si>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</si>
  <si>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</si>
  <si>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</si>
  <si>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</si>
  <si>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</si>
  <si>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</si>
  <si>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</si>
  <si>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</si>
  <si>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</si>
  <si>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</si>
  <si>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</si>
  <si>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</si>
  <si>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</si>
  <si>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</si>
  <si>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</si>
  <si>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</si>
  <si>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</si>
  <si>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</si>
  <si>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</si>
  <si>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</si>
  <si>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</si>
  <si>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</si>
  <si>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</si>
  <si>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</si>
  <si>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</si>
  <si>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</si>
  <si>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</si>
  <si>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</si>
  <si>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</si>
  <si>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</si>
  <si>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</si>
  <si>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</si>
  <si>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</si>
  <si>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</si>
  <si>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</si>
  <si>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</si>
  <si>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</si>
  <si>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</si>
  <si>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</si>
  <si>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</si>
  <si>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</si>
  <si>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</si>
  <si>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</si>
  <si>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</si>
  <si>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</si>
  <si>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</si>
  <si>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</si>
  <si>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</si>
  <si>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</si>
  <si>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</si>
  <si>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</si>
  <si>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</si>
  <si>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</si>
  <si>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</si>
  <si>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</si>
  <si>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</si>
  <si>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</si>
  <si>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</si>
  <si>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</si>
  <si>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</si>
  <si>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</si>
  <si>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</si>
  <si>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</si>
  <si>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</si>
  <si>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</si>
  <si>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</si>
  <si>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</si>
  <si>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</si>
  <si>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</si>
  <si>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</si>
  <si>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</si>
  <si>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</si>
  <si>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</si>
  <si>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</si>
  <si>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</si>
  <si>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</si>
  <si>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</si>
  <si>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</si>
  <si>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</si>
  <si>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</si>
  <si>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</si>
  <si>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</si>
  <si>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</si>
  <si>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</si>
  <si>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</si>
  <si>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</si>
  <si>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</si>
  <si>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</si>
  <si>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</si>
  <si>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</si>
  <si>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</si>
  <si>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</si>
  <si>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</si>
  <si>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</si>
  <si>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</si>
  <si>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</si>
  <si>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</si>
  <si>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</si>
  <si>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</si>
  <si>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</si>
  <si>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</si>
  <si>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</si>
  <si>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</si>
  <si>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</si>
  <si>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</si>
  <si>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</si>
  <si>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</si>
  <si>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</si>
  <si>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</si>
  <si>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</si>
  <si>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</si>
  <si>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</si>
  <si>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</si>
  <si>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</si>
  <si>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</si>
  <si>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</si>
  <si>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</si>
  <si>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</si>
  <si>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</si>
  <si>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</si>
  <si>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</si>
  <si>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</si>
  <si>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</si>
  <si>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</si>
  <si>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</si>
  <si>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</si>
  <si>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</si>
  <si>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</si>
  <si>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</si>
  <si>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</si>
  <si>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</si>
  <si>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</si>
  <si>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</si>
  <si>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</si>
  <si>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</si>
  <si>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</si>
  <si>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</si>
  <si>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</si>
  <si>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</si>
  <si>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</si>
  <si>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</si>
  <si>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</si>
  <si>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</si>
  <si>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</si>
  <si>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</si>
  <si>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</si>
  <si>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</si>
  <si>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</si>
  <si>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</si>
  <si>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</si>
  <si>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</si>
  <si>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</si>
  <si>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</si>
  <si>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</si>
  <si>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</si>
  <si>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</si>
  <si>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</si>
  <si>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</si>
  <si>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</si>
  <si>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</si>
  <si>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</si>
  <si>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</si>
  <si>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</si>
  <si>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</si>
  <si>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</si>
  <si>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</si>
  <si>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</si>
  <si>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</si>
  <si>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</si>
  <si>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</si>
  <si>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</si>
  <si>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</si>
  <si>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</si>
  <si>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</si>
  <si>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</si>
  <si>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</si>
  <si>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</si>
  <si>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</si>
  <si>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</si>
  <si>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</si>
  <si>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</si>
  <si>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</si>
  <si>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</si>
  <si>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</si>
  <si>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</si>
  <si>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</si>
  <si>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</si>
  <si>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</si>
  <si>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</si>
  <si>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</si>
  <si>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</si>
  <si>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</si>
  <si>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</si>
  <si>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</si>
  <si>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</si>
  <si>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</si>
  <si>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</si>
  <si>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</si>
  <si>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</si>
  <si>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</si>
  <si>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</si>
  <si>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</si>
  <si>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</si>
  <si>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</si>
  <si>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</si>
  <si>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</si>
  <si>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</si>
  <si>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</si>
  <si>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</si>
  <si>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</si>
  <si>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</si>
  <si>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</si>
  <si>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</si>
  <si>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</si>
  <si>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</si>
  <si>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</si>
  <si>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</si>
  <si>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</si>
  <si>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</si>
  <si>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</si>
  <si>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</si>
  <si>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</si>
  <si>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</si>
  <si>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</si>
  <si>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</si>
  <si>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</si>
  <si>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</si>
  <si>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</si>
  <si>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</si>
  <si>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</si>
  <si>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</si>
  <si>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</si>
  <si>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</si>
  <si>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</si>
  <si>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</si>
  <si>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</si>
  <si>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</si>
  <si>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</si>
  <si>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</si>
  <si>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</si>
  <si>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</si>
  <si>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</si>
  <si>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</si>
  <si>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</si>
  <si>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</si>
  <si>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</si>
  <si>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</si>
  <si>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</si>
  <si>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</si>
  <si>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</si>
  <si>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</si>
  <si>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</si>
  <si>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</si>
  <si>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</si>
  <si>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</si>
  <si>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</si>
  <si>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</si>
  <si>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</si>
  <si>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</si>
  <si>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</si>
  <si>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</si>
  <si>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</si>
  <si>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</si>
  <si>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</si>
  <si>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</si>
  <si>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</si>
  <si>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</si>
  <si>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</si>
  <si>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</si>
  <si>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</si>
  <si>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</si>
  <si>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</si>
  <si>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</si>
  <si>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</si>
  <si>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</si>
  <si>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</si>
  <si>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</si>
  <si>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</si>
  <si>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</si>
  <si>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</si>
  <si>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</si>
  <si>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</si>
  <si>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</si>
  <si>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</si>
  <si>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</si>
  <si>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</si>
  <si>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</si>
  <si>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</si>
  <si>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</si>
  <si>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</si>
  <si>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</si>
  <si>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</si>
  <si>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</si>
  <si>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</si>
  <si>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</si>
  <si>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</si>
  <si>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</si>
  <si>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</si>
  <si>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</si>
  <si>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</si>
  <si>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</si>
  <si>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</si>
  <si>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</si>
  <si>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</si>
  <si>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</si>
  <si>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</si>
  <si>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</si>
  <si>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</si>
  <si>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</si>
  <si>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</si>
  <si>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</si>
  <si>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</si>
  <si>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</si>
  <si>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</si>
  <si>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</si>
  <si>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</si>
  <si>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</si>
  <si>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</si>
  <si>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</si>
  <si>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</si>
  <si>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</si>
  <si>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</si>
  <si>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</si>
  <si>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</si>
  <si>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</si>
  <si>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</si>
  <si>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</si>
  <si>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</si>
  <si>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</si>
  <si>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</si>
  <si>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</si>
  <si>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</si>
  <si>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</si>
  <si>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</si>
  <si>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</si>
  <si>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</si>
  <si>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</si>
  <si>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</si>
  <si>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</si>
  <si>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</si>
  <si>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</si>
  <si>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</si>
  <si>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</si>
  <si>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</si>
  <si>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</si>
  <si>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</si>
  <si>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</si>
  <si>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</si>
  <si>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</si>
  <si>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</si>
  <si>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</si>
  <si>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</si>
  <si>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</si>
  <si>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</si>
  <si>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</si>
  <si>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</si>
  <si>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</si>
  <si>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</si>
  <si>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</si>
  <si>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</si>
  <si>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</si>
  <si>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</si>
  <si>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</si>
  <si>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</si>
  <si>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</si>
  <si>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</si>
  <si>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</si>
  <si>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</si>
  <si>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</si>
  <si>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</si>
  <si>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</si>
  <si>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</si>
  <si>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</si>
  <si>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</si>
  <si>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</si>
  <si>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</si>
  <si>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</si>
  <si>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</si>
  <si>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</si>
  <si>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</si>
  <si>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</si>
  <si>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</si>
  <si>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</si>
  <si>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</si>
  <si>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</si>
  <si>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</si>
  <si>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</si>
  <si>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</si>
  <si>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</si>
  <si>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</si>
  <si>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</si>
  <si>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</si>
  <si>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</si>
  <si>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</si>
  <si>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</si>
  <si>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</si>
  <si>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</si>
  <si>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</si>
  <si>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</si>
  <si>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</si>
  <si>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</si>
  <si>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</si>
  <si>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</si>
  <si>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</si>
  <si>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</si>
  <si>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</si>
  <si>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</si>
  <si>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</si>
  <si>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</si>
  <si>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</si>
  <si>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</si>
  <si>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</si>
  <si>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</si>
  <si>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</si>
  <si>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</si>
  <si>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</si>
  <si>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</si>
  <si>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</si>
  <si>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</si>
  <si>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</si>
  <si>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</si>
  <si>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</si>
  <si>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</si>
  <si>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</si>
  <si>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</si>
  <si>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</si>
  <si>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</si>
  <si>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</si>
  <si>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</si>
  <si>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</si>
  <si>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</si>
  <si>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</si>
  <si>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</si>
  <si>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</si>
  <si>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</si>
  <si>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</si>
  <si>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</si>
  <si>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</si>
  <si>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</si>
  <si>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</si>
  <si>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</si>
  <si>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</si>
  <si>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</si>
  <si>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</si>
  <si>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</si>
  <si>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</si>
  <si>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</si>
  <si>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</si>
  <si>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</si>
  <si>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</si>
  <si>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</si>
  <si>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</si>
  <si>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</si>
  <si>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</si>
  <si>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</si>
  <si>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</si>
  <si>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</si>
  <si>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</si>
  <si>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</si>
  <si>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</si>
  <si>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</si>
  <si>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</si>
  <si>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</si>
  <si>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</si>
  <si>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</si>
  <si>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</si>
  <si>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</si>
  <si>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</si>
  <si>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</si>
  <si>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</si>
  <si>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</si>
  <si>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</si>
  <si>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</si>
  <si>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</si>
  <si>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</si>
  <si>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</si>
  <si>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</si>
  <si>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</si>
  <si>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</si>
  <si>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</si>
  <si>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</si>
  <si>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</si>
  <si>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</si>
  <si>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</si>
  <si>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</si>
  <si>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</si>
  <si>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</si>
  <si>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</si>
  <si>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</si>
  <si>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</si>
  <si>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</si>
  <si>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</si>
  <si>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</si>
  <si>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</si>
  <si>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</si>
  <si>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</si>
  <si>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</si>
  <si>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</si>
  <si>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</si>
  <si>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</si>
  <si>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</si>
  <si>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</si>
  <si>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</si>
  <si>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</si>
  <si>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</si>
  <si>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</si>
  <si>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</si>
  <si>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</si>
  <si>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</si>
  <si>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</si>
  <si>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</si>
  <si>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</si>
  <si>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</si>
  <si>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</si>
  <si>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</si>
  <si>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</si>
  <si>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</si>
  <si>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</si>
  <si>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</si>
  <si>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</si>
  <si>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</si>
  <si>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</si>
  <si>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</si>
  <si>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</si>
  <si>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</si>
  <si>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</si>
  <si>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</si>
  <si>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</si>
  <si>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</si>
  <si>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</si>
  <si>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</si>
  <si>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</si>
  <si>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</si>
  <si>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</si>
  <si>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</si>
  <si>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</si>
  <si>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</si>
  <si>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</si>
  <si>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</si>
  <si>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</si>
  <si>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</si>
  <si>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</si>
  <si>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</si>
  <si>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</si>
  <si>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</si>
  <si>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</si>
  <si>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</si>
  <si>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</si>
  <si>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</si>
  <si>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</si>
  <si>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</si>
  <si>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</si>
  <si>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</si>
  <si>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</si>
  <si>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</si>
  <si>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</si>
  <si>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</si>
  <si>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</si>
  <si>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</si>
  <si>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</si>
  <si>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</si>
  <si>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</si>
  <si>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</si>
  <si>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</si>
  <si>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</si>
  <si>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</si>
  <si>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</si>
  <si>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</si>
  <si>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</si>
  <si>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</si>
  <si>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</si>
  <si>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</si>
  <si>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</si>
  <si>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</si>
  <si>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</si>
  <si>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</si>
  <si>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</si>
  <si>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</si>
  <si>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</si>
  <si>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</si>
  <si>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</si>
  <si>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</si>
  <si>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</si>
  <si>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</si>
  <si>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</si>
  <si>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</si>
  <si>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</si>
  <si>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</si>
  <si>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</si>
  <si>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</si>
  <si>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</si>
  <si>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</si>
  <si>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</si>
  <si>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</si>
  <si>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</si>
  <si>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</si>
  <si>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</si>
  <si>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</si>
  <si>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</si>
  <si>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</si>
  <si>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</si>
  <si>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</si>
  <si>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</si>
  <si>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</si>
  <si>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</si>
  <si>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</si>
  <si>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</si>
  <si>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</si>
  <si>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</si>
  <si>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</si>
  <si>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</si>
  <si>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</si>
  <si>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</si>
  <si>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</si>
  <si>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</si>
  <si>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</si>
  <si>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</si>
  <si>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</si>
  <si>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</si>
  <si>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</si>
  <si>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</si>
  <si>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</si>
  <si>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</si>
  <si>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</si>
  <si>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</si>
  <si>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</si>
  <si>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</si>
  <si>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</si>
  <si>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</si>
  <si>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</si>
  <si>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</si>
  <si>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</si>
  <si>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</si>
  <si>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</si>
  <si>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</si>
  <si>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</si>
  <si>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</si>
  <si>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</si>
  <si>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</si>
  <si>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</si>
  <si>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</si>
  <si>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</si>
  <si>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</si>
  <si>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</si>
  <si>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</si>
  <si>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</si>
  <si>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</si>
  <si>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</si>
  <si>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</si>
  <si>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</si>
  <si>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</si>
  <si>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</si>
  <si>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</si>
  <si>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</si>
  <si>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</si>
  <si>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</si>
  <si>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</si>
  <si>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</si>
  <si>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</si>
  <si>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</si>
  <si>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</si>
  <si>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</si>
  <si>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</si>
  <si>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</si>
  <si>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</si>
  <si>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</si>
  <si>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</si>
  <si>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</si>
  <si>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</si>
  <si>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</si>
  <si>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</si>
  <si>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</si>
  <si>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</si>
  <si>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</si>
  <si>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</si>
  <si>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</si>
  <si>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</si>
  <si>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</si>
  <si>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</si>
  <si>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</si>
  <si>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</si>
  <si>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</si>
  <si>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</si>
  <si>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</si>
  <si>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</si>
  <si>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</si>
  <si>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</si>
  <si>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</si>
  <si>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</si>
  <si>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</si>
  <si>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</si>
  <si>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</si>
  <si>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</si>
  <si>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</si>
  <si>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</si>
  <si>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</si>
  <si>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</si>
  <si>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</si>
  <si>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</si>
  <si>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</si>
  <si>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</si>
  <si>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</si>
  <si>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</si>
  <si>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</si>
  <si>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</si>
  <si>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</si>
  <si>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</si>
  <si>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</si>
  <si>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</si>
  <si>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</si>
  <si>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</si>
  <si>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</si>
  <si>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</si>
  <si>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</si>
  <si>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</si>
  <si>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</si>
  <si>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</si>
  <si>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</si>
  <si>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</si>
  <si>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</si>
  <si>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</si>
  <si>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</si>
  <si>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</si>
  <si>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</si>
  <si>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</si>
  <si>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</si>
  <si>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</si>
  <si>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</si>
  <si>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</si>
  <si>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</si>
  <si>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</si>
  <si>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</si>
  <si>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</si>
  <si>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</si>
  <si>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</si>
  <si>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</si>
  <si>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</si>
  <si>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</si>
  <si>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</si>
  <si>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</si>
  <si>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</si>
  <si>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</si>
  <si>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</si>
  <si>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</si>
  <si>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</si>
  <si>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</si>
  <si>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</si>
  <si>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</si>
  <si>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</si>
  <si>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</si>
  <si>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</si>
  <si>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</si>
  <si>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</si>
  <si>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</si>
  <si>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</si>
  <si>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</si>
  <si>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</si>
  <si>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</si>
  <si>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</si>
  <si>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</si>
  <si>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</si>
  <si>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</si>
  <si>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</si>
  <si>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</si>
  <si>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</si>
  <si>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</si>
  <si>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</si>
  <si>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</si>
  <si>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</si>
  <si>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</si>
  <si>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</si>
  <si>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</si>
  <si>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</si>
  <si>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</si>
  <si>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</si>
  <si>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</si>
  <si>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</si>
  <si>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</si>
  <si>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</si>
  <si>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</si>
  <si>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</si>
  <si>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</si>
  <si>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</si>
  <si>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</si>
  <si>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</si>
  <si>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</si>
  <si>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</si>
  <si>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</si>
  <si>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</si>
  <si>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</si>
  <si>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</si>
  <si>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</si>
  <si>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</si>
  <si>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</si>
  <si>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</si>
  <si>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</si>
  <si>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</si>
  <si>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</si>
  <si>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</si>
  <si>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</si>
  <si>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</si>
  <si>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</si>
  <si>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</si>
  <si>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</si>
  <si>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</si>
  <si>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</si>
  <si>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</si>
  <si>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</si>
  <si>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</si>
  <si>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</si>
  <si>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</si>
  <si>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</si>
  <si>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</si>
  <si>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</si>
  <si>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</si>
  <si>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</si>
  <si>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</si>
  <si>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</si>
  <si>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</si>
  <si>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</si>
  <si>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</si>
  <si>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</si>
  <si>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</si>
  <si>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</si>
  <si>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</si>
  <si>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</si>
  <si>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</si>
  <si>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</si>
  <si>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</si>
  <si>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</si>
  <si>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</si>
  <si>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</si>
  <si>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</si>
  <si>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</si>
  <si>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</si>
  <si>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</si>
  <si>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</si>
  <si>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</si>
  <si>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</si>
  <si>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</si>
  <si>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</si>
  <si>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</si>
  <si>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</si>
  <si>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</si>
  <si>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</si>
  <si>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</si>
  <si>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</si>
  <si>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</si>
  <si>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</si>
  <si>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</si>
  <si>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</si>
  <si>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</si>
  <si>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</si>
  <si>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</si>
  <si>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</si>
  <si>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</si>
  <si>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</si>
  <si>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</si>
  <si>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</si>
  <si>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</si>
  <si>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</si>
  <si>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</si>
  <si>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</si>
  <si>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</si>
  <si>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</si>
  <si>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</si>
  <si>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</si>
  <si>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</si>
  <si>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</si>
  <si>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</si>
  <si>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</si>
  <si>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</si>
  <si>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</si>
  <si>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</si>
  <si>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</si>
  <si>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</si>
  <si>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</si>
  <si>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</si>
  <si>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</si>
  <si>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</si>
  <si>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</si>
  <si>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</si>
  <si>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</si>
  <si>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</si>
  <si>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</si>
  <si>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</si>
  <si>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</si>
  <si>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</si>
  <si>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</si>
  <si>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</si>
  <si>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</si>
  <si>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</si>
  <si>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</si>
  <si>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</si>
  <si>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</si>
  <si>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</si>
  <si>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</si>
  <si>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</si>
  <si>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</si>
  <si>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</si>
  <si>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</si>
  <si>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</si>
  <si>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</si>
  <si>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</si>
  <si>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</si>
  <si>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</si>
  <si>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</si>
  <si>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</si>
  <si>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</si>
  <si>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</si>
  <si>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</si>
  <si>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</si>
  <si>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</si>
  <si>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</si>
  <si>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</si>
  <si>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</si>
  <si>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</si>
  <si>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</si>
  <si>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</si>
  <si>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</si>
  <si>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</si>
  <si>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</si>
  <si>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</si>
  <si>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</si>
  <si>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</si>
  <si>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</si>
  <si>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</si>
  <si>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</si>
  <si>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</si>
  <si>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</si>
  <si>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</si>
  <si>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</si>
  <si>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</si>
  <si>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</si>
  <si>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</si>
  <si>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</si>
  <si>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</si>
  <si>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</si>
  <si>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</si>
  <si>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</si>
  <si>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</si>
  <si>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</si>
  <si>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</si>
  <si>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</si>
  <si>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</si>
  <si>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</si>
  <si>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</si>
  <si>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</si>
  <si>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</si>
  <si>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</si>
  <si>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</si>
  <si>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</si>
  <si>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</si>
  <si>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</si>
  <si>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</si>
  <si>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</si>
  <si>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</si>
  <si>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</si>
  <si>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</si>
  <si>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</si>
  <si>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</si>
  <si>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</si>
  <si>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</si>
  <si>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</si>
  <si>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</si>
  <si>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</si>
  <si>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</si>
  <si>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</si>
  <si>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</si>
  <si>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</si>
  <si>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</si>
  <si>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</si>
  <si>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</si>
  <si>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</si>
  <si>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</si>
  <si>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</si>
  <si>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</si>
  <si>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</si>
  <si>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</si>
  <si>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</si>
  <si>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</si>
  <si>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</si>
  <si>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</si>
  <si>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</si>
  <si>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</si>
  <si>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</si>
  <si>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</si>
  <si>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</si>
  <si>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</si>
  <si>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</si>
  <si>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</si>
  <si>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</si>
  <si>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</si>
  <si>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</si>
  <si>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</si>
  <si>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</si>
  <si>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</si>
  <si>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</si>
  <si>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</si>
  <si>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</si>
  <si>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</si>
  <si>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</si>
  <si>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</si>
  <si>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</si>
  <si>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</si>
  <si>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</si>
  <si>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</si>
  <si>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</si>
  <si>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</si>
  <si>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</si>
  <si>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</si>
  <si>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</si>
  <si>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</si>
  <si>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</si>
  <si>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</si>
  <si>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</si>
  <si>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</si>
  <si>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</si>
  <si>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</si>
  <si>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</si>
  <si>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</si>
  <si>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</si>
  <si>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</si>
  <si>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</si>
  <si>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</si>
  <si>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</si>
  <si>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</si>
  <si>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</si>
  <si>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</si>
  <si>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</si>
  <si>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</si>
  <si>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</si>
  <si>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</si>
  <si>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</si>
  <si>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</si>
  <si>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</si>
  <si>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</si>
  <si>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</si>
  <si>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</si>
  <si>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</si>
  <si>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</si>
  <si>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</si>
  <si>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</si>
  <si>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</si>
  <si>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</si>
  <si>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</si>
  <si>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</si>
  <si>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</si>
  <si>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</si>
  <si>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</si>
  <si>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</si>
  <si>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</si>
  <si>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</si>
  <si>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</si>
  <si>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</si>
  <si>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</si>
  <si>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</si>
  <si>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</si>
  <si>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</si>
  <si>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</si>
  <si>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</si>
  <si>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</si>
  <si>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</si>
  <si>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</si>
  <si>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</si>
  <si>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</si>
  <si>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</si>
  <si>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</si>
  <si>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</si>
  <si>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</si>
  <si>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</si>
  <si>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</si>
  <si>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</si>
  <si>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</si>
  <si>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</si>
  <si>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</si>
  <si>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</si>
  <si>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</si>
  <si>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</si>
  <si>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</si>
  <si>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</si>
  <si>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</si>
  <si>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</si>
  <si>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</si>
  <si>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</si>
  <si>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</si>
  <si>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</si>
  <si>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</si>
  <si>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</si>
  <si>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</si>
  <si>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</si>
  <si>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</si>
  <si>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</si>
  <si>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</si>
  <si>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</si>
  <si>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</si>
  <si>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</si>
  <si>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</si>
  <si>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</si>
  <si>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</si>
  <si>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</si>
  <si>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</si>
  <si>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</si>
  <si>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</si>
  <si>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</si>
  <si>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</si>
  <si>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</si>
  <si>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</si>
  <si>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</si>
  <si>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</si>
  <si>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</si>
  <si>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</si>
  <si>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</si>
  <si>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</si>
  <si>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</si>
  <si>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</si>
  <si>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</si>
  <si>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</si>
  <si>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</si>
  <si>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</si>
  <si>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</si>
  <si>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</si>
  <si>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</si>
  <si>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</si>
  <si>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</si>
  <si>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</si>
  <si>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</si>
  <si>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</si>
  <si>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</si>
  <si>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</si>
  <si>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</si>
  <si>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</si>
  <si>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</si>
  <si>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</si>
  <si>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</si>
  <si>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</si>
  <si>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</si>
  <si>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</si>
  <si>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</si>
  <si>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</si>
  <si>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</si>
  <si>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</si>
  <si>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</si>
  <si>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</si>
  <si>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</si>
  <si>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</si>
  <si>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</si>
  <si>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</si>
  <si>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</si>
  <si>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</si>
  <si>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</si>
  <si>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</si>
  <si>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</si>
  <si>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</si>
  <si>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</si>
  <si>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</si>
  <si>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</si>
  <si>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</si>
  <si>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</si>
  <si>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</si>
  <si>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</si>
  <si>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</si>
  <si>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</si>
  <si>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</si>
  <si>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</si>
  <si>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</si>
  <si>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</si>
  <si>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</si>
  <si>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</si>
  <si>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</si>
  <si>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</si>
  <si>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</si>
  <si>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</si>
  <si>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</si>
  <si>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</si>
  <si>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</si>
  <si>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</si>
  <si>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</si>
  <si>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</si>
  <si>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</si>
  <si>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</si>
  <si>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</si>
  <si>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</si>
  <si>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</si>
  <si>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</si>
  <si>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</si>
  <si>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</si>
  <si>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</si>
  <si>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</si>
  <si>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</si>
  <si>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</si>
  <si>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</si>
  <si>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</si>
  <si>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</si>
  <si>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</si>
  <si>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</si>
  <si>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</si>
  <si>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</si>
  <si>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</si>
  <si>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</si>
  <si>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</si>
  <si>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</si>
  <si>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</si>
  <si>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</si>
  <si>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</si>
  <si>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</si>
  <si>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</si>
  <si>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</si>
  <si>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</si>
  <si>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</si>
  <si>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</si>
  <si>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</si>
  <si>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</si>
  <si>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</si>
  <si>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</si>
  <si>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</si>
  <si>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</si>
  <si>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</si>
  <si>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</si>
  <si>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</si>
  <si>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</si>
  <si>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</si>
  <si>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</si>
  <si>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</si>
  <si>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</si>
  <si>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</si>
  <si>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</si>
  <si>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</si>
  <si>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</si>
  <si>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</si>
  <si>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</si>
  <si>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</si>
  <si>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</si>
  <si>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</si>
  <si>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</si>
  <si>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</si>
  <si>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</si>
  <si>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</si>
  <si>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</si>
  <si>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</si>
  <si>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</si>
  <si>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</si>
  <si>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</si>
  <si>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</si>
  <si>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</si>
  <si>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</si>
  <si>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</si>
  <si>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</si>
  <si>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</si>
  <si>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</si>
  <si>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</si>
  <si>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</si>
  <si>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</si>
  <si>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</si>
  <si>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</si>
  <si>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</si>
  <si>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</si>
  <si>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</si>
  <si>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</si>
  <si>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</si>
  <si>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</si>
  <si>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</si>
  <si>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</si>
  <si>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</si>
  <si>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</si>
  <si>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</si>
  <si>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</si>
  <si>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</si>
  <si>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</si>
  <si>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</si>
  <si>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</si>
  <si>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</si>
  <si>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</si>
  <si>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</si>
  <si>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</si>
  <si>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</si>
  <si>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</si>
  <si>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</si>
  <si>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</si>
  <si>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</si>
  <si>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</si>
  <si>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</si>
  <si>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</si>
  <si>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</si>
  <si>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</si>
  <si>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</si>
  <si>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</si>
  <si>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</si>
  <si>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</si>
  <si>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</si>
  <si>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</si>
  <si>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</si>
  <si>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</si>
  <si>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</si>
  <si>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</si>
  <si>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</si>
  <si>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</si>
  <si>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</si>
  <si>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</si>
  <si>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</si>
  <si>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</si>
  <si>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</si>
  <si>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</si>
  <si>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</si>
  <si>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</si>
  <si>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</si>
  <si>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</si>
  <si>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</si>
  <si>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</si>
  <si>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</si>
  <si>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</si>
  <si>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</si>
  <si>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</si>
  <si>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</si>
  <si>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</si>
  <si>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</si>
  <si>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</si>
  <si>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</si>
  <si>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</si>
  <si>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</si>
  <si>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</si>
  <si>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</si>
  <si>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</si>
  <si>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</si>
  <si>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</si>
  <si>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</si>
  <si>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</si>
  <si>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</si>
  <si>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</si>
  <si>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</si>
  <si>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</si>
  <si>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</si>
  <si>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</si>
  <si>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</si>
  <si>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</si>
  <si>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</si>
  <si>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</si>
  <si>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</si>
  <si>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</si>
  <si>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</si>
  <si>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</si>
  <si>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</si>
  <si>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</si>
  <si>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</si>
  <si>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</si>
  <si>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</si>
  <si>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</si>
  <si>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</si>
  <si>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</si>
  <si>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</si>
  <si>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</si>
  <si>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</si>
  <si>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</si>
  <si>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</si>
  <si>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</si>
  <si>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</si>
  <si>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</si>
  <si>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</si>
  <si>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</si>
  <si>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</si>
  <si>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</si>
  <si>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</si>
  <si>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</si>
  <si>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</si>
  <si>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</si>
  <si>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</si>
  <si>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</si>
  <si>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</si>
  <si>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</si>
  <si>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</si>
  <si>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</si>
  <si>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</si>
  <si>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</si>
  <si>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</si>
  <si>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</si>
  <si>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</si>
  <si>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</si>
  <si>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</si>
  <si>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</si>
  <si>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</si>
  <si>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</si>
  <si>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</si>
  <si>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</si>
  <si>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</si>
  <si>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</si>
  <si>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</si>
  <si>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</si>
  <si>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</si>
  <si>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</si>
  <si>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</si>
  <si>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</si>
  <si>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</si>
  <si>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</si>
  <si>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</si>
  <si>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</si>
  <si>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</si>
  <si>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</si>
  <si>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</si>
  <si>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</si>
  <si>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</si>
  <si>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</si>
  <si>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</si>
  <si>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</si>
  <si>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</si>
  <si>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</si>
  <si>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</si>
  <si>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</si>
  <si>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</si>
  <si>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</si>
  <si>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</si>
  <si>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</si>
  <si>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</si>
  <si>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</si>
  <si>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</si>
  <si>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</si>
  <si>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</si>
  <si>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</si>
  <si>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</si>
  <si>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</si>
  <si>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</si>
  <si>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</si>
  <si>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</si>
  <si>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</si>
  <si>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</si>
  <si>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</si>
  <si>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</si>
  <si>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</si>
  <si>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</si>
  <si>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</si>
  <si>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</si>
  <si>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</si>
  <si>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</si>
  <si>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</si>
  <si>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</si>
  <si>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</si>
  <si>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</si>
  <si>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</si>
  <si>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</si>
  <si>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</si>
  <si>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</si>
  <si>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</si>
  <si>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</si>
  <si>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</si>
  <si>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</si>
  <si>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</si>
  <si>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</si>
  <si>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</si>
  <si>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</si>
  <si>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</si>
  <si>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</si>
  <si>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</si>
  <si>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</si>
  <si>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</si>
  <si>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</si>
  <si>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</si>
  <si>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</si>
  <si>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</si>
  <si>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</si>
  <si>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</si>
  <si>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</si>
  <si>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</si>
  <si>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</si>
  <si>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</si>
  <si>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</si>
  <si>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</si>
  <si>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</si>
  <si>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</si>
  <si>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</si>
  <si>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</si>
  <si>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</si>
  <si>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</si>
  <si>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</si>
  <si>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</si>
  <si>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</si>
  <si>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</si>
  <si>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</si>
  <si>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</si>
  <si>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</si>
  <si>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</si>
  <si>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</si>
  <si>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</si>
  <si>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</si>
  <si>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</si>
  <si>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</si>
  <si>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</si>
  <si>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</si>
  <si>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</si>
  <si>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</si>
  <si>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</si>
  <si>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</si>
  <si>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</si>
  <si>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</si>
  <si>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</si>
  <si>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</si>
  <si>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</si>
  <si>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</si>
  <si>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</si>
  <si>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</si>
  <si>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</si>
  <si>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</si>
  <si>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</si>
  <si>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</si>
  <si>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</si>
  <si>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</si>
  <si>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</si>
  <si>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</si>
  <si>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</si>
  <si>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</si>
  <si>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</si>
  <si>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</si>
  <si>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</si>
  <si>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</si>
  <si>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</si>
  <si>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</si>
  <si>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</si>
  <si>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</si>
  <si>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</si>
  <si>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</si>
  <si>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</si>
  <si>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</si>
  <si>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</si>
  <si>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</si>
  <si>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</si>
  <si>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</si>
  <si>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</si>
  <si>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</si>
  <si>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</si>
  <si>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</si>
  <si>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</si>
  <si>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</si>
  <si>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</si>
  <si>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</si>
  <si>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</si>
  <si>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</si>
  <si>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</si>
  <si>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</si>
  <si>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</si>
  <si>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</si>
  <si>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</si>
  <si>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</si>
  <si>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</si>
  <si>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</si>
  <si>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</si>
  <si>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</si>
  <si>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</si>
  <si>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</si>
  <si>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</si>
  <si>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</si>
  <si>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</si>
  <si>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</si>
  <si>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</si>
  <si>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</si>
  <si>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</si>
  <si>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</si>
  <si>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</si>
  <si>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</si>
  <si>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</si>
  <si>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</si>
  <si>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</si>
  <si>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</si>
  <si>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</si>
  <si>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</si>
  <si>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</si>
  <si>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</si>
  <si>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</si>
  <si>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</si>
  <si>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</si>
  <si>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</si>
  <si>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</si>
  <si>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</si>
  <si>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</si>
  <si>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</si>
  <si>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</si>
  <si>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</si>
  <si>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</si>
  <si>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</si>
  <si>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</si>
  <si>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</si>
  <si>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</si>
  <si>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</si>
  <si>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</si>
  <si>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</si>
  <si>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</si>
  <si>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</si>
  <si>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</si>
  <si>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</si>
  <si>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</si>
  <si>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</si>
  <si>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</si>
  <si>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</si>
  <si>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</si>
  <si>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</si>
  <si>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</si>
  <si>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</si>
  <si>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</si>
  <si>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</si>
  <si>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</si>
  <si>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</si>
  <si>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</si>
  <si>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</si>
  <si>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</si>
  <si>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</si>
  <si>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</si>
  <si>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</si>
  <si>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</si>
  <si>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</si>
  <si>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</si>
  <si>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</si>
  <si>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</si>
  <si>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</si>
  <si>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</si>
  <si>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</si>
  <si>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</si>
  <si>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</si>
  <si>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</si>
  <si>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</si>
  <si>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</si>
  <si>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</si>
  <si>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</si>
  <si>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</si>
  <si>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</si>
  <si>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</si>
  <si>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</si>
  <si>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</si>
  <si>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</si>
  <si>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</si>
  <si>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</si>
  <si>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</si>
  <si>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</si>
  <si>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</si>
  <si>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</si>
  <si>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</si>
  <si>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</si>
  <si>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</si>
  <si>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</si>
  <si>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</si>
  <si>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</si>
  <si>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</si>
  <si>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</si>
  <si>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</si>
  <si>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</si>
  <si>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</si>
  <si>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</si>
  <si>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</si>
  <si>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</si>
  <si>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</si>
  <si>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</si>
  <si>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</si>
  <si>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</si>
  <si>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</si>
  <si>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</si>
  <si>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</si>
  <si>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</si>
  <si>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</si>
  <si>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</si>
  <si>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</si>
  <si>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</si>
  <si>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</si>
  <si>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</si>
  <si>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</si>
  <si>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</si>
  <si>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</si>
  <si>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</si>
  <si>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</si>
  <si>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</si>
  <si>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</si>
  <si>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</si>
  <si>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</si>
  <si>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</si>
  <si>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</si>
  <si>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</si>
  <si>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</si>
  <si>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</si>
  <si>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</si>
  <si>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</si>
  <si>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</si>
  <si>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</si>
  <si>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</si>
  <si>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</si>
  <si>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</si>
  <si>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</si>
  <si>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</si>
  <si>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</si>
  <si>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</si>
  <si>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</si>
  <si>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</si>
  <si>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</si>
  <si>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</si>
  <si>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</si>
  <si>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</si>
  <si>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</si>
  <si>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</si>
  <si>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</si>
  <si>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</si>
  <si>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</si>
  <si>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</si>
  <si>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</si>
  <si>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</si>
  <si>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</si>
  <si>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</si>
  <si>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</si>
  <si>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</si>
  <si>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</si>
  <si>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</si>
  <si>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</si>
  <si>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</si>
  <si>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</si>
  <si>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</si>
  <si>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</si>
  <si>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</si>
  <si>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</si>
  <si>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</si>
  <si>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</si>
  <si>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</si>
  <si>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</si>
  <si>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</si>
  <si>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</si>
  <si>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</si>
  <si>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</si>
  <si>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</si>
  <si>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</si>
  <si>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</si>
  <si>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</si>
  <si>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</si>
  <si>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</si>
  <si>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</si>
  <si>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</si>
  <si>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</si>
  <si>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</si>
  <si>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</si>
  <si>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</si>
  <si>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</si>
  <si>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</si>
  <si>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</si>
  <si>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</si>
  <si>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</si>
  <si>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</si>
  <si>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</si>
  <si>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</si>
  <si>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</si>
  <si>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</si>
  <si>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</si>
  <si>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</si>
  <si>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</si>
  <si>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</si>
  <si>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</si>
  <si>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</si>
  <si>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</si>
  <si>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</si>
  <si>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</si>
  <si>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</si>
  <si>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</si>
  <si>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</si>
  <si>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</si>
  <si>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</si>
  <si>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</si>
  <si>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</si>
  <si>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</si>
  <si>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</si>
  <si>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</si>
  <si>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</si>
  <si>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</si>
  <si>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</si>
  <si>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</si>
  <si>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</si>
  <si>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</si>
  <si>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</si>
  <si>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</si>
  <si>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</si>
  <si>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</si>
  <si>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</si>
  <si>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</si>
  <si>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</si>
  <si>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</si>
  <si>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</si>
  <si>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</si>
  <si>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</si>
  <si>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</si>
  <si>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</si>
  <si>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</si>
  <si>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</si>
  <si>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</si>
  <si>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</si>
  <si>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</si>
  <si>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</si>
  <si>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</si>
  <si>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</si>
  <si>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</si>
  <si>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</si>
  <si>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</si>
  <si>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</si>
  <si>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</si>
  <si>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</si>
  <si>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</si>
  <si>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</si>
  <si>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</si>
  <si>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</si>
  <si>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</si>
  <si>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</si>
  <si>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</si>
  <si>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</si>
  <si>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</si>
  <si>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</si>
  <si>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</si>
  <si>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</si>
  <si>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</si>
  <si>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</si>
  <si>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</si>
  <si>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</si>
  <si>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</si>
  <si>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</si>
  <si>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</si>
  <si>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</si>
  <si>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</si>
  <si>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</si>
  <si>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</si>
  <si>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</si>
  <si>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</si>
  <si>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</si>
  <si>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</si>
  <si>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</si>
  <si>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</si>
  <si>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</si>
  <si>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</si>
  <si>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</si>
  <si>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</si>
  <si>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</si>
  <si>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</si>
  <si>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</si>
  <si>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</si>
  <si>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</si>
  <si>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</si>
  <si>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</si>
  <si>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</si>
  <si>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</si>
  <si>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</si>
  <si>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</si>
  <si>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</si>
  <si>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</si>
  <si>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</si>
  <si>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</si>
  <si>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</si>
  <si>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</si>
  <si>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</si>
  <si>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</si>
  <si>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</si>
  <si>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</si>
  <si>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</si>
  <si>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</si>
  <si>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</si>
  <si>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</si>
  <si>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</si>
  <si>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</si>
  <si>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</si>
  <si>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</si>
  <si>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</si>
  <si>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</si>
  <si>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</si>
  <si>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</si>
  <si>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</si>
  <si>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</si>
  <si>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</si>
  <si>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</si>
  <si>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</si>
  <si>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</si>
  <si>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</si>
  <si>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</si>
  <si>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</si>
  <si>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</si>
  <si>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</si>
  <si>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</si>
  <si>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</si>
  <si>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</si>
  <si>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</si>
  <si>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</si>
  <si>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</si>
  <si>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</si>
  <si>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</si>
  <si>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</si>
  <si>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</si>
  <si>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</si>
  <si>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</si>
  <si>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</si>
  <si>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</si>
  <si>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</si>
  <si>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</si>
  <si>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</si>
  <si>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</si>
  <si>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</si>
  <si>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</si>
  <si>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</si>
  <si>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</si>
  <si>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</si>
  <si>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</si>
  <si>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</si>
  <si>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</si>
  <si>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</si>
  <si>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</si>
  <si>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</si>
  <si>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</si>
  <si>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</si>
  <si>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</si>
  <si>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</si>
  <si>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</si>
  <si>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</si>
  <si>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</si>
  <si>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</si>
  <si>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</si>
  <si>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</si>
  <si>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</si>
  <si>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</si>
  <si>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</si>
  <si>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</si>
  <si>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</si>
  <si>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</si>
  <si>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</si>
  <si>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</si>
  <si>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</si>
  <si>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</si>
  <si>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</si>
  <si>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</si>
  <si>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</si>
  <si>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</si>
  <si>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</si>
  <si>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</si>
  <si>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</si>
  <si>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</si>
  <si>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</si>
  <si>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</si>
  <si>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</si>
  <si>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</si>
  <si>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</si>
  <si>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</si>
  <si>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</si>
  <si>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</si>
  <si>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</si>
  <si>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</si>
  <si>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</si>
  <si>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</si>
  <si>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</si>
  <si>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</si>
  <si>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</si>
  <si>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</si>
  <si>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</si>
  <si>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</si>
  <si>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</si>
  <si>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</si>
  <si>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</si>
  <si>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</si>
  <si>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</si>
  <si>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</si>
  <si>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</si>
  <si>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</si>
  <si>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</si>
  <si>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</si>
  <si>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</si>
  <si>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</si>
  <si>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</si>
  <si>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</si>
  <si>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</si>
  <si>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</si>
  <si>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</si>
  <si>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</si>
  <si>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</si>
  <si>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</si>
  <si>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</si>
  <si>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</si>
  <si>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</si>
  <si>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</si>
  <si>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</si>
  <si>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</si>
  <si>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</si>
  <si>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</si>
  <si>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</si>
  <si>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</si>
  <si>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</si>
  <si>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</si>
  <si>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</si>
  <si>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</si>
  <si>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</si>
  <si>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</si>
  <si>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</si>
  <si>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</si>
  <si>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</si>
  <si>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</si>
  <si>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</si>
  <si>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</si>
  <si>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</si>
  <si>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</si>
  <si>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</si>
  <si>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</si>
  <si>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</si>
  <si>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</si>
  <si>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</si>
  <si>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</si>
  <si>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</si>
  <si>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</si>
  <si>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</si>
  <si>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</si>
  <si>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</si>
  <si>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</si>
  <si>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</si>
  <si>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</si>
  <si>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</si>
  <si>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</si>
  <si>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</si>
  <si>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</si>
  <si>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</si>
  <si>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</si>
  <si>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</si>
  <si>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</si>
  <si>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</si>
  <si>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</si>
  <si>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</si>
  <si>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</si>
  <si>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</si>
  <si>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</si>
  <si>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</si>
  <si>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</si>
  <si>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</si>
  <si>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</si>
  <si>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</si>
  <si>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</si>
  <si>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</si>
  <si>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</si>
  <si>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</si>
  <si>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</si>
  <si>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</si>
  <si>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</si>
  <si>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</si>
  <si>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</si>
  <si>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</si>
  <si>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</si>
  <si>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</si>
  <si>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</si>
  <si>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</si>
  <si>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</si>
  <si>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</si>
  <si>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</si>
  <si>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</si>
  <si>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</si>
  <si>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</si>
  <si>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</si>
  <si>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</si>
  <si>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</si>
  <si>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</si>
  <si>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</si>
  <si>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</si>
  <si>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</si>
  <si>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</si>
  <si>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</si>
  <si>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</si>
  <si>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</si>
  <si>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</si>
  <si>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</si>
  <si>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</si>
  <si>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</si>
  <si>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</si>
  <si>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</si>
  <si>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</si>
  <si>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</si>
  <si>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</si>
  <si>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</si>
  <si>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</si>
  <si>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</si>
  <si>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</si>
  <si>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</si>
  <si>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</si>
  <si>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</si>
  <si>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</si>
  <si>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</si>
  <si>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</si>
  <si>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</si>
  <si>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</si>
  <si>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</si>
  <si>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</si>
  <si>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</si>
  <si>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</si>
  <si>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</si>
  <si>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</si>
  <si>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</si>
  <si>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</si>
  <si>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</si>
  <si>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</si>
  <si>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</si>
  <si>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</si>
  <si>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</si>
  <si>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</si>
  <si>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</si>
  <si>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</si>
  <si>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</si>
  <si>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</si>
  <si>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</si>
  <si>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</si>
  <si>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</si>
  <si>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</si>
  <si>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</si>
  <si>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</si>
  <si>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</si>
  <si>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</si>
  <si>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</si>
  <si>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</si>
  <si>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</si>
  <si>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</si>
  <si>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</si>
  <si>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</si>
  <si>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</si>
  <si>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</si>
  <si>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</si>
  <si>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</si>
  <si>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</si>
  <si>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</si>
  <si>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</si>
  <si>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</si>
  <si>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</si>
  <si>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</si>
  <si>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</si>
  <si>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</si>
  <si>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</si>
  <si>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</si>
  <si>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</si>
  <si>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</si>
  <si>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</si>
  <si>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</si>
  <si>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</si>
  <si>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</si>
  <si>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</si>
  <si>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</si>
  <si>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</si>
  <si>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</si>
  <si>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</si>
  <si>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</si>
  <si>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</si>
  <si>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</si>
  <si>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</si>
  <si>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</si>
  <si>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</si>
  <si>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</si>
  <si>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</si>
  <si>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</si>
  <si>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</si>
  <si>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</si>
  <si>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</si>
  <si>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</si>
  <si>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</si>
  <si>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</si>
  <si>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</si>
  <si>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</si>
  <si>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</si>
  <si>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</si>
  <si>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</si>
  <si>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</si>
  <si>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</si>
  <si>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</si>
  <si>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</si>
  <si>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</si>
  <si>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</si>
  <si>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</si>
  <si>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</si>
  <si>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</si>
  <si>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</si>
  <si>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</si>
  <si>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</si>
  <si>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</si>
  <si>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</si>
  <si>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</si>
  <si>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</si>
  <si>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</si>
  <si>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</si>
  <si>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</si>
  <si>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</si>
  <si>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</si>
  <si>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</si>
  <si>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</si>
  <si>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</si>
  <si>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</si>
  <si>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</si>
  <si>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</si>
  <si>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</si>
  <si>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</si>
  <si>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</si>
  <si>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</si>
  <si>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</si>
  <si>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</si>
  <si>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</si>
  <si>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</si>
  <si>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</si>
  <si>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</si>
  <si>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</si>
  <si>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</si>
  <si>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</si>
  <si>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</si>
  <si>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</si>
  <si>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</si>
  <si>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</si>
  <si>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</si>
  <si>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</si>
  <si>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</si>
  <si>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</si>
  <si>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</si>
  <si>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</si>
  <si>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</si>
  <si>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</si>
  <si>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</si>
  <si>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</si>
  <si>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</si>
  <si>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</si>
  <si>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</si>
  <si>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</si>
  <si>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</si>
  <si>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</si>
  <si>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</si>
  <si>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</si>
  <si>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</si>
  <si>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</si>
  <si>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</si>
  <si>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</si>
  <si>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</si>
  <si>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</si>
  <si>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</si>
  <si>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</si>
  <si>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</si>
  <si>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</si>
  <si>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</si>
  <si>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</si>
  <si>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</si>
  <si>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</si>
  <si>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</si>
  <si>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</si>
  <si>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</si>
  <si>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</si>
  <si>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</si>
  <si>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</si>
  <si>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</si>
  <si>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</si>
  <si>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</si>
  <si>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</si>
  <si>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</si>
  <si>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</si>
  <si>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</si>
  <si>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</si>
  <si>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</si>
  <si>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</si>
  <si>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</si>
  <si>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</si>
  <si>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</si>
  <si>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</si>
  <si>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</si>
  <si>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</si>
  <si>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</si>
  <si>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</si>
  <si>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</si>
  <si>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</si>
  <si>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</si>
  <si>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</si>
  <si>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</si>
  <si>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</si>
  <si>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</si>
  <si>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</si>
  <si>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</si>
  <si>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</si>
  <si>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</si>
  <si>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</si>
  <si>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</si>
  <si>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</si>
  <si>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</si>
  <si>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</si>
  <si>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</si>
  <si>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</si>
  <si>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</si>
  <si>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</si>
  <si>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</si>
  <si>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</si>
  <si>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</si>
  <si>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</si>
  <si>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</si>
  <si>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</si>
  <si>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</si>
  <si>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</si>
  <si>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</si>
  <si>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</si>
  <si>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</si>
  <si>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</si>
  <si>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</si>
  <si>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</si>
  <si>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</si>
  <si>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</si>
  <si>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</si>
  <si>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</si>
  <si>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</si>
  <si>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</si>
  <si>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</si>
  <si>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</si>
  <si>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</si>
  <si>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</si>
  <si>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</si>
  <si>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</si>
  <si>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</si>
  <si>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</si>
  <si>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</si>
  <si>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</si>
  <si>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</si>
  <si>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</si>
  <si>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</si>
  <si>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</si>
  <si>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</si>
  <si>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</si>
  <si>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</si>
  <si>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</si>
  <si>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</si>
  <si>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</si>
  <si>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</si>
  <si>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</si>
  <si>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</si>
  <si>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</si>
  <si>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</si>
  <si>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</si>
  <si>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</si>
  <si>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</si>
  <si>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</si>
  <si>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</si>
  <si>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</si>
  <si>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</si>
  <si>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</si>
  <si>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</si>
  <si>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</si>
  <si>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</si>
  <si>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</si>
  <si>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</si>
  <si>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</si>
  <si>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</si>
  <si>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</si>
  <si>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</si>
  <si>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</si>
  <si>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</si>
  <si>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</si>
  <si>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</si>
  <si>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</si>
  <si>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</si>
  <si>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</si>
  <si>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</si>
  <si>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</si>
  <si>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</si>
  <si>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</si>
  <si>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</si>
  <si>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</si>
  <si>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</si>
  <si>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</si>
  <si>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</si>
  <si>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</si>
  <si>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</si>
  <si>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</si>
  <si>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</si>
  <si>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</si>
  <si>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</si>
  <si>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</si>
  <si>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</si>
  <si>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</si>
  <si>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</si>
  <si>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</si>
  <si>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</si>
  <si>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</si>
  <si>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</si>
  <si>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</si>
  <si>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</si>
  <si>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</si>
  <si>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</si>
  <si>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</si>
  <si>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</si>
  <si>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</si>
  <si>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</si>
  <si>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</si>
  <si>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</si>
  <si>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</si>
  <si>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</si>
  <si>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</si>
  <si>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</si>
  <si>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</si>
  <si>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</si>
  <si>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</si>
  <si>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</si>
  <si>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</si>
  <si>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</si>
  <si>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</si>
  <si>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</si>
  <si>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</si>
  <si>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</si>
  <si>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</si>
  <si>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</si>
  <si>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</si>
  <si>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</si>
  <si>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</si>
  <si>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</si>
  <si>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</si>
  <si>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</si>
  <si>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</si>
  <si>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</si>
  <si>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</si>
  <si>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</si>
  <si>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</si>
  <si>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</si>
  <si>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</si>
  <si>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</si>
  <si>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</si>
  <si>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</si>
  <si>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</si>
  <si>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</si>
  <si>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</si>
  <si>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</si>
  <si>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</si>
  <si>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</si>
  <si>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</si>
  <si>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</si>
  <si>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</si>
  <si>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</si>
  <si>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</si>
  <si>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</si>
  <si>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</si>
  <si>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</si>
  <si>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</si>
  <si>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</si>
  <si>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</si>
  <si>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</si>
  <si>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</si>
  <si>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</si>
  <si>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</si>
  <si>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</si>
  <si>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</si>
  <si>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</si>
  <si>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</si>
  <si>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</si>
  <si>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</si>
  <si>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</si>
  <si>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</si>
  <si>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</si>
  <si>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</si>
  <si>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</si>
  <si>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</si>
  <si>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</si>
  <si>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</si>
  <si>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</si>
  <si>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</si>
  <si>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</si>
  <si>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</si>
  <si>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</si>
  <si>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</si>
  <si>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</si>
  <si>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</si>
  <si>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</si>
  <si>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</si>
  <si>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</si>
  <si>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</si>
  <si>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</si>
  <si>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</si>
  <si>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</si>
  <si>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</si>
  <si>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</si>
  <si>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</si>
  <si>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</si>
  <si>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</si>
  <si>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</si>
  <si>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</si>
  <si>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</si>
  <si>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</si>
  <si>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</si>
  <si>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</si>
  <si>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</si>
  <si>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</si>
  <si>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</si>
  <si>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</si>
  <si>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</si>
  <si>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</si>
  <si>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</si>
  <si>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</si>
  <si>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</si>
  <si>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</si>
  <si>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</si>
  <si>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</si>
  <si>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</si>
  <si>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</si>
  <si>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</si>
  <si>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</si>
  <si>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</si>
  <si>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</si>
  <si>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</si>
  <si>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</si>
  <si>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</si>
  <si>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</si>
  <si>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</si>
  <si>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</si>
  <si>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</si>
  <si>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</si>
  <si>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</si>
  <si>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</si>
  <si>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</si>
  <si>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</si>
  <si>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</si>
  <si>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</si>
  <si>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</si>
  <si>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</si>
  <si>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</si>
  <si>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</si>
  <si>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</si>
  <si>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</si>
  <si>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</si>
  <si>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</si>
  <si>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</si>
  <si>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</si>
  <si>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</si>
  <si>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</si>
  <si>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</si>
  <si>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</si>
  <si>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</si>
  <si>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</si>
  <si>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</si>
  <si>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</si>
  <si>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</si>
  <si>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</si>
  <si>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</si>
  <si>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</si>
  <si>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</si>
  <si>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</si>
  <si>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</si>
  <si>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</si>
  <si>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</si>
  <si>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</si>
  <si>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</si>
  <si>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</si>
  <si>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</si>
  <si>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</si>
  <si>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</si>
  <si>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</si>
  <si>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</si>
  <si>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</si>
  <si>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</si>
  <si>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</si>
  <si>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</si>
  <si>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</si>
  <si>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</si>
  <si>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</si>
  <si>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</si>
  <si>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</si>
  <si>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</si>
  <si>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</si>
  <si>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</si>
  <si>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</si>
  <si>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</si>
  <si>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</si>
  <si>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</si>
  <si>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</si>
  <si>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</si>
  <si>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</si>
  <si>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</si>
  <si>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</si>
  <si>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</si>
  <si>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</si>
  <si>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</si>
  <si>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</si>
  <si>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</si>
  <si>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</si>
  <si>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</si>
  <si>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</si>
  <si>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</si>
  <si>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</si>
  <si>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</si>
  <si>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</si>
  <si>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</si>
  <si>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</si>
  <si>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</si>
  <si>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</si>
  <si>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</si>
  <si>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</si>
  <si>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</si>
  <si>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</si>
  <si>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</si>
  <si>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</si>
  <si>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</si>
  <si>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</si>
  <si>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</si>
  <si>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</si>
  <si>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</si>
  <si>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</si>
  <si>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</si>
  <si>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</si>
  <si>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</si>
  <si>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</si>
  <si>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</si>
  <si>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</si>
  <si>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</si>
  <si>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</si>
  <si>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</si>
  <si>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</si>
  <si>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</si>
  <si>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</si>
  <si>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</si>
  <si>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</si>
  <si>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</si>
  <si>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</si>
  <si>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</si>
  <si>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</si>
  <si>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</si>
  <si>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</si>
  <si>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</si>
  <si>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</si>
  <si>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</si>
  <si>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</si>
  <si>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</si>
  <si>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</si>
  <si>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</si>
  <si>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</si>
  <si>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</si>
  <si>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</si>
  <si>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</si>
  <si>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</si>
  <si>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</si>
  <si>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</si>
  <si>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</si>
  <si>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</si>
  <si>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</si>
  <si>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</si>
  <si>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</si>
  <si>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</si>
  <si>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</si>
  <si>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</si>
  <si>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</si>
  <si>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</si>
  <si>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</si>
  <si>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</si>
  <si>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</si>
  <si>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</si>
  <si>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</si>
  <si>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</si>
  <si>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</si>
  <si>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</si>
  <si>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</si>
  <si>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</si>
  <si>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</si>
  <si>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</si>
  <si>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</si>
  <si>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</si>
  <si>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</si>
  <si>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</si>
  <si>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</si>
  <si>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</si>
  <si>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</si>
  <si>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</si>
  <si>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</si>
  <si>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</si>
  <si>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</si>
  <si>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</si>
  <si>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</si>
  <si>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</si>
  <si>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</si>
  <si>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</si>
  <si>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</si>
  <si>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</si>
  <si>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</si>
  <si>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</si>
  <si>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</si>
  <si>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</si>
  <si>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</si>
  <si>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</si>
  <si>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</si>
  <si>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</si>
  <si>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</si>
  <si>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</si>
  <si>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</si>
  <si>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</si>
  <si>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</si>
  <si>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</si>
  <si>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</si>
  <si>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</si>
  <si>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</si>
  <si>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</si>
  <si>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</si>
  <si>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</si>
  <si>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</si>
  <si>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</si>
  <si>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</si>
  <si>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</si>
  <si>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</si>
  <si>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</si>
  <si>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</si>
  <si>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</si>
  <si>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</si>
  <si>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</si>
  <si>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</si>
  <si>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</si>
  <si>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</si>
  <si>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</si>
  <si>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</si>
  <si>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</si>
  <si>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</si>
  <si>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</si>
  <si>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</si>
  <si>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</si>
  <si>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</si>
  <si>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</si>
  <si>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</si>
  <si>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</si>
  <si>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</si>
  <si>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</si>
  <si>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</si>
  <si>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</si>
  <si>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</si>
  <si>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</si>
  <si>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</si>
  <si>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</si>
  <si>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</si>
  <si>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</si>
  <si>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</si>
  <si>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</si>
  <si>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</si>
  <si>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</si>
  <si>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</si>
  <si>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</si>
  <si>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</si>
  <si>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</si>
  <si>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</si>
  <si>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</si>
  <si>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</si>
  <si>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</si>
  <si>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</si>
  <si>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</si>
  <si>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</si>
  <si>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</si>
  <si>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</si>
  <si>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</si>
  <si>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</si>
  <si>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</si>
  <si>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</si>
  <si>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</si>
  <si>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</si>
  <si>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</si>
  <si>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</si>
  <si>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</si>
  <si>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</si>
  <si>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</si>
  <si>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</si>
  <si>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</si>
  <si>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</si>
  <si>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</si>
  <si>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</si>
  <si>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</si>
  <si>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</si>
  <si>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</si>
  <si>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</si>
  <si>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</si>
  <si>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</si>
  <si>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</si>
  <si>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</si>
  <si>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</si>
  <si>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</si>
  <si>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</si>
  <si>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</si>
  <si>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</si>
  <si>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</si>
  <si>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</si>
  <si>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</si>
  <si>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</si>
  <si>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</si>
  <si>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</si>
  <si>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</si>
  <si>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</si>
  <si>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</si>
  <si>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</si>
  <si>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</si>
  <si>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</si>
  <si>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</si>
  <si>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</si>
  <si>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</si>
  <si>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</si>
  <si>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</si>
  <si>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</si>
  <si>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</si>
  <si>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</si>
  <si>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</si>
  <si>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</si>
  <si>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</si>
  <si>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</si>
  <si>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</si>
  <si>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</si>
  <si>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</si>
  <si>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</si>
  <si>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</si>
  <si>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</si>
  <si>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</si>
  <si>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</si>
  <si>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</si>
  <si>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</si>
  <si>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</si>
  <si>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</si>
  <si>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</si>
  <si>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</si>
  <si>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</si>
  <si>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</si>
  <si>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</si>
  <si>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</si>
  <si>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</si>
  <si>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</si>
  <si>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</si>
  <si>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</si>
  <si>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</si>
  <si>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</si>
  <si>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</si>
  <si>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</si>
  <si>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</si>
  <si>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</si>
  <si>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</si>
  <si>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</si>
  <si>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</si>
  <si>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</si>
  <si>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</si>
  <si>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</si>
  <si>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</si>
  <si>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</si>
  <si>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</si>
  <si>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</si>
  <si>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</si>
  <si>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</si>
  <si>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</si>
  <si>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</si>
  <si>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</si>
  <si>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</si>
  <si>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</si>
  <si>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</si>
  <si>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</si>
  <si>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</si>
  <si>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</si>
  <si>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</si>
  <si>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</si>
  <si>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</si>
  <si>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</si>
  <si>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</si>
  <si>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</si>
  <si>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</si>
  <si>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</si>
  <si>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</si>
  <si>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</si>
  <si>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</si>
  <si>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</si>
  <si>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</si>
  <si>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</si>
  <si>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</si>
  <si>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</si>
  <si>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</si>
  <si>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</si>
  <si>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</si>
  <si>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</si>
  <si>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</si>
  <si>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</si>
  <si>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</si>
  <si>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</si>
  <si>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</si>
  <si>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</si>
  <si>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</si>
  <si>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</si>
  <si>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</si>
  <si>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</si>
  <si>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</si>
  <si>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</si>
  <si>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</si>
  <si>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</si>
  <si>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</si>
  <si>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</si>
  <si>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</si>
  <si>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</si>
  <si>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</si>
  <si>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</si>
  <si>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</si>
  <si>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</si>
  <si>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</si>
  <si>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</si>
  <si>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</si>
  <si>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</si>
  <si>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</si>
  <si>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</si>
  <si>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</si>
  <si>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</si>
  <si>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</si>
  <si>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</si>
  <si>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</si>
  <si>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</si>
  <si>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</si>
  <si>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</si>
  <si>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</si>
  <si>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</si>
  <si>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</si>
  <si>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</si>
  <si>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</si>
  <si>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</si>
  <si>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</si>
  <si>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</si>
  <si>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</si>
  <si>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</si>
  <si>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</si>
  <si>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</si>
  <si>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</si>
  <si>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</si>
  <si>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</si>
  <si>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</si>
  <si>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</si>
  <si>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</si>
  <si>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</si>
  <si>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</si>
  <si>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</si>
  <si>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</si>
  <si>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</si>
  <si>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</si>
  <si>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</si>
  <si>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</si>
  <si>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</si>
  <si>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</si>
  <si>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</si>
  <si>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</si>
  <si>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</si>
  <si>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</si>
  <si>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</si>
  <si>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</si>
  <si>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</si>
  <si>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</si>
  <si>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</si>
  <si>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</si>
  <si>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</si>
  <si>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</si>
  <si>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</si>
  <si>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</si>
  <si>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</si>
  <si>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</si>
  <si>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</si>
  <si>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</si>
  <si>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</si>
  <si>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</si>
  <si>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</si>
  <si>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</si>
  <si>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</si>
  <si>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</si>
  <si>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</si>
  <si>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</si>
  <si>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</si>
  <si>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</si>
  <si>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</si>
  <si>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</si>
  <si>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</si>
  <si>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</si>
  <si>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</si>
  <si>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</si>
  <si>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</si>
  <si>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</si>
  <si>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</si>
  <si>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</si>
  <si>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</si>
  <si>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</si>
  <si>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</si>
  <si>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</si>
  <si>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</si>
  <si>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</si>
  <si>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</si>
  <si>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</si>
  <si>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</si>
  <si>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</si>
  <si>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</si>
  <si>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</si>
  <si>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</si>
  <si>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</si>
  <si>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</si>
  <si>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</si>
  <si>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</si>
  <si>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</si>
  <si>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</si>
  <si>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</si>
  <si>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</si>
  <si>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</si>
  <si>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</si>
  <si>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</si>
  <si>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</si>
  <si>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</si>
  <si>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</si>
  <si>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</si>
  <si>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</si>
  <si>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</si>
  <si>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</si>
  <si>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</si>
  <si>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</si>
  <si>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</si>
  <si>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</si>
  <si>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</si>
  <si>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</si>
  <si>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</si>
  <si>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</si>
  <si>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</si>
  <si>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</si>
  <si>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</si>
  <si>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</si>
  <si>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</si>
  <si>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</si>
  <si>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</si>
  <si>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</si>
  <si>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</si>
  <si>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</si>
  <si>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</si>
  <si>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</si>
  <si>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</si>
  <si>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</si>
  <si>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</si>
  <si>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</si>
  <si>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</si>
  <si>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</si>
  <si>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</si>
  <si>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</si>
  <si>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</si>
  <si>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</si>
  <si>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</si>
  <si>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</si>
  <si>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</si>
  <si>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</si>
  <si>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</si>
  <si>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</si>
  <si>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</si>
  <si>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</si>
  <si>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</si>
  <si>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</si>
  <si>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</si>
  <si>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</si>
  <si>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</si>
  <si>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</si>
  <si>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</si>
  <si>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</si>
  <si>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</si>
  <si>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</si>
  <si>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</si>
  <si>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</si>
  <si>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</si>
  <si>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</si>
  <si>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</si>
  <si>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</si>
  <si>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</si>
  <si>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</si>
  <si>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</si>
  <si>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</si>
  <si>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</si>
  <si>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</si>
  <si>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</si>
  <si>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</si>
  <si>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</si>
  <si>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</si>
  <si>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</si>
  <si>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</si>
  <si>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</si>
  <si>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</si>
  <si>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</si>
  <si>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</si>
  <si>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</si>
  <si>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</si>
  <si>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</si>
  <si>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</si>
  <si>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</si>
  <si>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</si>
  <si>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</si>
  <si>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</si>
  <si>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</si>
  <si>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</si>
  <si>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</si>
  <si>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</si>
  <si>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</si>
  <si>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</si>
  <si>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</si>
  <si>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</si>
  <si>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</si>
  <si>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</si>
  <si>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</si>
  <si>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</si>
  <si>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</si>
  <si>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</si>
  <si>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</si>
  <si>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</si>
  <si>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</si>
  <si>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</si>
  <si>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</si>
  <si>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</si>
  <si>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</si>
  <si>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</si>
  <si>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</si>
  <si>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</si>
  <si>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</si>
  <si>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</si>
  <si>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</si>
  <si>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</si>
  <si>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</si>
  <si>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</si>
  <si>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</si>
  <si>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</si>
  <si>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</si>
  <si>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</si>
  <si>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</si>
  <si>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</si>
  <si>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</si>
  <si>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</si>
  <si>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</si>
  <si>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</si>
  <si>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</si>
  <si>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</si>
  <si>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</si>
  <si>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</si>
  <si>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</si>
  <si>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</si>
  <si>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</si>
  <si>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</si>
  <si>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</si>
  <si>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</si>
  <si>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</si>
  <si>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</si>
  <si>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</si>
  <si>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</si>
  <si>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</si>
  <si>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</si>
  <si>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</si>
  <si>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</si>
  <si>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</si>
  <si>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</si>
  <si>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</si>
  <si>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</si>
  <si>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</si>
  <si>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</si>
  <si>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</si>
  <si>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</si>
  <si>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</si>
  <si>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</si>
  <si>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</si>
  <si>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</si>
  <si>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</si>
  <si>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</si>
  <si>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</si>
  <si>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</si>
  <si>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</si>
  <si>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</si>
  <si>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</si>
  <si>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</si>
  <si>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</si>
  <si>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</si>
  <si>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</si>
  <si>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</si>
  <si>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</si>
  <si>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</si>
  <si>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</si>
  <si>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</si>
  <si>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</si>
  <si>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</si>
  <si>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</si>
  <si>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</si>
  <si>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</si>
  <si>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</si>
  <si>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</si>
  <si>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</si>
  <si>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</si>
  <si>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</si>
  <si>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</si>
  <si>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</si>
  <si>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</si>
  <si>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</si>
  <si>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</si>
  <si>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</si>
  <si>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</si>
  <si>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</si>
  <si>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</si>
  <si>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</si>
  <si>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</si>
  <si>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</si>
  <si>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</si>
  <si>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</si>
  <si>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</si>
  <si>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</si>
  <si>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</si>
  <si>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</si>
  <si>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</si>
  <si>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</si>
  <si>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</si>
  <si>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</si>
  <si>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</si>
  <si>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</si>
  <si>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</si>
  <si>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</si>
  <si>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</si>
  <si>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</si>
  <si>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</si>
  <si>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</si>
  <si>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</si>
  <si>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</si>
  <si>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</si>
  <si>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</si>
  <si>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</si>
  <si>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</si>
  <si>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</si>
  <si>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</si>
  <si>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</si>
  <si>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</si>
  <si>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</si>
  <si>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</si>
  <si>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</si>
  <si>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</si>
  <si>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</si>
  <si>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</si>
  <si>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</si>
  <si>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</si>
  <si>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</si>
  <si>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</si>
  <si>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</si>
  <si>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</si>
  <si>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</si>
  <si>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</si>
  <si>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</si>
  <si>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</si>
  <si>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</si>
  <si>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</si>
  <si>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</si>
  <si>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</si>
  <si>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</si>
  <si>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</si>
  <si>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</si>
  <si>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</si>
  <si>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</si>
  <si>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</si>
  <si>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</si>
  <si>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</si>
  <si>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</si>
  <si>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</si>
  <si>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</si>
  <si>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</si>
  <si>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</si>
  <si>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</si>
  <si>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</si>
  <si>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</si>
  <si>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</si>
  <si>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</si>
  <si>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</si>
  <si>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</si>
  <si>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</si>
  <si>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</si>
  <si>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</si>
  <si>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</si>
  <si>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</si>
  <si>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</si>
  <si>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</si>
  <si>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</si>
  <si>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</si>
  <si>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</si>
  <si>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</si>
  <si>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</si>
  <si>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</si>
  <si>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</si>
  <si>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</si>
  <si>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</si>
  <si>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</si>
  <si>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</si>
  <si>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</si>
  <si>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</si>
  <si>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</si>
  <si>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</si>
  <si>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</si>
  <si>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</si>
  <si>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</si>
  <si>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</si>
  <si>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</si>
  <si>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</si>
  <si>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</si>
  <si>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</si>
  <si>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</si>
  <si>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</si>
  <si>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</si>
  <si>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</si>
  <si>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</si>
  <si>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</si>
  <si>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</si>
  <si>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</si>
  <si>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</si>
  <si>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</si>
  <si>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</si>
  <si>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</si>
  <si>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</si>
  <si>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</si>
  <si>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</si>
  <si>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</si>
  <si>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</si>
  <si>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</si>
  <si>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</si>
  <si>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</si>
  <si>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</si>
  <si>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</si>
  <si>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</si>
  <si>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</si>
  <si>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</si>
  <si>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</si>
  <si>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</si>
  <si>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</si>
  <si>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</si>
  <si>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</si>
  <si>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</si>
  <si>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</si>
  <si>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</si>
  <si>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</si>
  <si>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</si>
  <si>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</si>
  <si>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</si>
  <si>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</si>
  <si>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</si>
  <si>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</si>
  <si>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</si>
  <si>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</si>
  <si>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</si>
  <si>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</si>
  <si>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</si>
  <si>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</si>
  <si>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</si>
  <si>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</si>
  <si>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</si>
  <si>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</si>
  <si>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</si>
  <si>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</si>
  <si>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</si>
  <si>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</si>
  <si>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</si>
  <si>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</si>
  <si>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</si>
  <si>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</si>
  <si>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</si>
  <si>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</si>
  <si>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</si>
  <si>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</si>
  <si>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</si>
  <si>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</si>
  <si>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</si>
  <si>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</si>
  <si>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</si>
  <si>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</si>
  <si>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</si>
  <si>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</si>
  <si>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</si>
  <si>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</si>
  <si>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</si>
  <si>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</si>
  <si>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</si>
  <si>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</si>
  <si>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</si>
  <si>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</si>
  <si>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</si>
  <si>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</si>
  <si>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</si>
  <si>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</si>
  <si>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</si>
  <si>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</si>
  <si>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</si>
  <si>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</si>
  <si>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</si>
  <si>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</si>
  <si>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</si>
  <si>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</si>
  <si>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</si>
  <si>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</si>
  <si>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</si>
  <si>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</si>
  <si>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</si>
  <si>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</si>
  <si>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</si>
  <si>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</si>
  <si>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</si>
  <si>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</si>
  <si>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</si>
  <si>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</si>
  <si>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</si>
  <si>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</si>
  <si>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</si>
  <si>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</si>
  <si>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</si>
  <si>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</si>
  <si>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</si>
  <si>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</si>
  <si>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</si>
  <si>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</si>
  <si>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</si>
  <si>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</si>
  <si>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</si>
  <si>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</si>
  <si>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</si>
  <si>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</si>
  <si>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</si>
  <si>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</si>
  <si>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</si>
  <si>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</si>
  <si>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</si>
  <si>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</si>
  <si>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</si>
  <si>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</si>
  <si>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</si>
  <si>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</si>
  <si>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</si>
  <si>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</si>
  <si>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</si>
  <si>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</si>
  <si>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</si>
  <si>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</si>
  <si>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</si>
  <si>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</si>
  <si>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</si>
  <si>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</si>
  <si>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</si>
  <si>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</si>
  <si>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</si>
  <si>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</si>
  <si>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</si>
  <si>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</si>
  <si>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</si>
  <si>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</si>
  <si>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</si>
  <si>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</si>
  <si>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</si>
  <si>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</si>
  <si>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</si>
  <si>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</si>
  <si>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</si>
  <si>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</si>
  <si>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</si>
  <si>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</si>
  <si>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</si>
  <si>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</si>
  <si>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</si>
  <si>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</si>
  <si>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</si>
  <si>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</si>
  <si>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</si>
  <si>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</si>
  <si>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</si>
  <si>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</si>
  <si>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</si>
  <si>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</si>
  <si>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</si>
  <si>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</si>
  <si>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</si>
  <si>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</si>
  <si>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</si>
  <si>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</si>
  <si>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</si>
  <si>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</si>
  <si>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</si>
  <si>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</si>
  <si>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</si>
  <si>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</si>
  <si>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</si>
  <si>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</si>
  <si>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</si>
  <si>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</si>
  <si>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</si>
  <si>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</si>
  <si>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</si>
  <si>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</si>
  <si>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</si>
  <si>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</si>
  <si>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</si>
  <si>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</si>
  <si>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</si>
  <si>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</si>
  <si>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</si>
  <si>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</si>
  <si>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</si>
  <si>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</si>
  <si>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</si>
  <si>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</si>
  <si>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</si>
  <si>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</si>
  <si>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</si>
  <si>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</si>
  <si>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</si>
  <si>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</si>
  <si>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</si>
  <si>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</si>
  <si>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</si>
  <si>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</si>
  <si>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</si>
  <si>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</si>
  <si>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</si>
  <si>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</si>
  <si>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</si>
  <si>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</si>
  <si>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</si>
  <si>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</si>
  <si>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</si>
  <si>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</si>
  <si>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</si>
  <si>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</si>
  <si>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</si>
  <si>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</si>
  <si>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</si>
  <si>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</si>
  <si>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</si>
  <si>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</si>
  <si>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</si>
  <si>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</si>
  <si>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</si>
  <si>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</si>
  <si>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</si>
  <si>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</si>
  <si>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</si>
  <si>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</si>
  <si>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</si>
  <si>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</si>
  <si>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</si>
  <si>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</si>
  <si>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</si>
  <si>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</si>
  <si>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</si>
  <si>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</si>
  <si>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</si>
  <si>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</si>
  <si>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</si>
  <si>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</si>
  <si>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</si>
  <si>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</si>
  <si>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</si>
  <si>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</si>
  <si>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</si>
  <si>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</si>
  <si>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</si>
  <si>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</si>
  <si>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</si>
  <si>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</si>
  <si>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</si>
  <si>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</si>
  <si>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</si>
  <si>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</si>
  <si>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</si>
  <si>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</si>
  <si>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</si>
  <si>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</si>
  <si>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</si>
  <si>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</si>
  <si>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</si>
  <si>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</si>
  <si>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</si>
  <si>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</si>
  <si>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</si>
  <si>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</si>
  <si>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</si>
  <si>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</si>
  <si>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</si>
  <si>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</si>
  <si>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</si>
  <si>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</si>
  <si>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</si>
  <si>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</si>
  <si>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</si>
  <si>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</si>
  <si>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</si>
  <si>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</si>
  <si>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</si>
  <si>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</si>
  <si>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</si>
  <si>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</si>
  <si>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</si>
  <si>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</si>
  <si>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</si>
  <si>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</si>
  <si>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</si>
  <si>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</si>
  <si>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</si>
  <si>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</si>
  <si>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</si>
  <si>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</si>
  <si>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</si>
  <si>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</si>
  <si>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</si>
  <si>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</si>
  <si>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</si>
  <si>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</si>
  <si>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</si>
  <si>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</si>
  <si>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</si>
  <si>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</si>
  <si>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</si>
  <si>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</si>
  <si>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</si>
  <si>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</si>
  <si>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</si>
  <si>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</si>
  <si>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</si>
  <si>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</si>
  <si>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</si>
  <si>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</si>
  <si>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</si>
  <si>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</si>
  <si>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</si>
  <si>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</si>
  <si>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</si>
  <si>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</si>
  <si>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</si>
  <si>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</si>
  <si>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</si>
  <si>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</si>
  <si>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</si>
  <si>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</si>
  <si>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</si>
  <si>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</si>
  <si>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</si>
  <si>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</si>
  <si>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</si>
  <si>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</si>
  <si>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</si>
  <si>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</si>
  <si>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</si>
  <si>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</si>
  <si>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</si>
  <si>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</si>
  <si>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</si>
  <si>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</si>
  <si>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</si>
  <si>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</si>
  <si>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</si>
  <si>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</si>
  <si>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</si>
  <si>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</si>
  <si>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</si>
  <si>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</si>
  <si>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</si>
  <si>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</si>
  <si>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</si>
  <si>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</si>
  <si>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</si>
  <si>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</si>
  <si>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</si>
  <si>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</si>
  <si>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</si>
  <si>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</si>
  <si>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</si>
  <si>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</si>
  <si>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</si>
  <si>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</si>
  <si>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</si>
  <si>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</si>
  <si>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</si>
  <si>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</si>
  <si>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</si>
  <si>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</si>
  <si>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</si>
  <si>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</si>
  <si>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</si>
  <si>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</si>
  <si>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</si>
  <si>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</si>
  <si>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</si>
  <si>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</si>
  <si>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</si>
  <si>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</si>
  <si>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</si>
  <si>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</si>
  <si>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</si>
  <si>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</si>
  <si>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</si>
  <si>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</si>
  <si>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</si>
  <si>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</si>
  <si>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</si>
  <si>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</si>
  <si>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</si>
  <si>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</si>
  <si>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</si>
  <si>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</si>
  <si>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</si>
  <si>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</si>
  <si>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</si>
  <si>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</si>
  <si>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</si>
  <si>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</si>
  <si>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</si>
  <si>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</si>
  <si>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</si>
  <si>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</si>
  <si>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</si>
  <si>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</si>
  <si>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</si>
  <si>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</si>
  <si>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</si>
  <si>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</si>
  <si>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</si>
  <si>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</si>
  <si>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</si>
  <si>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</si>
  <si>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</si>
  <si>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</si>
  <si>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</si>
  <si>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</si>
  <si>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</si>
  <si>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</si>
  <si>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</si>
  <si>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</si>
  <si>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</si>
  <si>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</si>
  <si>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</si>
  <si>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</si>
  <si>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</si>
  <si>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</si>
  <si>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</si>
  <si>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</si>
  <si>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</si>
  <si>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</si>
  <si>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</si>
  <si>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</si>
  <si>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</si>
  <si>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</si>
  <si>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</si>
  <si>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</si>
  <si>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</si>
  <si>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</si>
  <si>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</si>
  <si>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</si>
  <si>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</si>
  <si>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</si>
  <si>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</si>
  <si>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</si>
  <si>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</si>
  <si>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</si>
  <si>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</si>
  <si>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</si>
  <si>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</si>
  <si>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</si>
  <si>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</si>
  <si>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</si>
  <si>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</si>
  <si>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</si>
  <si>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</si>
  <si>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</si>
  <si>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</si>
  <si>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</si>
  <si>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</si>
  <si>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</si>
  <si>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</si>
  <si>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</si>
  <si>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</si>
  <si>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</si>
  <si>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</si>
  <si>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</si>
  <si>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</si>
  <si>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</si>
  <si>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</si>
  <si>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</si>
  <si>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</si>
  <si>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</si>
  <si>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</si>
  <si>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</si>
  <si>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</si>
  <si>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</si>
  <si>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</si>
  <si>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</si>
  <si>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</si>
  <si>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</si>
  <si>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</si>
  <si>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</si>
  <si>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</si>
  <si>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</si>
  <si>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</si>
  <si>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</si>
  <si>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</si>
  <si>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</si>
  <si>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</si>
  <si>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</si>
  <si>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</si>
  <si>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</si>
  <si>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</si>
  <si>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</si>
  <si>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</si>
  <si>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</si>
  <si>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</si>
  <si>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</si>
  <si>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</si>
  <si>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</si>
  <si>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</si>
  <si>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</si>
  <si>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</si>
  <si>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</si>
  <si>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</si>
  <si>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</si>
  <si>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</si>
  <si>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</si>
  <si>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</si>
  <si>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</si>
  <si>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</si>
  <si>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</si>
  <si>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</si>
  <si>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</si>
  <si>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</si>
  <si>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</si>
  <si>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</si>
  <si>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</si>
  <si>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</si>
  <si>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</si>
  <si>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</si>
  <si>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</si>
  <si>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</si>
  <si>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</si>
  <si>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</si>
  <si>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</si>
  <si>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</si>
  <si>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</si>
  <si>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</si>
  <si>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</si>
  <si>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</si>
  <si>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</si>
  <si>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</si>
  <si>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</si>
  <si>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</si>
  <si>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</si>
  <si>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</si>
  <si>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</si>
  <si>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</si>
  <si>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</si>
  <si>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</si>
  <si>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</si>
  <si>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</si>
  <si>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</si>
  <si>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</si>
  <si>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</si>
  <si>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</si>
  <si>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</si>
  <si>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</si>
  <si>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</si>
  <si>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</si>
  <si>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</si>
  <si>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</si>
  <si>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</si>
  <si>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</si>
  <si>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</si>
  <si>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</si>
  <si>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</si>
  <si>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</si>
  <si>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</si>
  <si>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</si>
  <si>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</si>
  <si>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</si>
  <si>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</si>
  <si>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</si>
  <si>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</si>
  <si>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</si>
  <si>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</si>
  <si>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</si>
  <si>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</si>
  <si>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</si>
  <si>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</si>
  <si>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</si>
  <si>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</si>
  <si>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</si>
  <si>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</si>
  <si>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</si>
  <si>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</si>
  <si>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</si>
  <si>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</si>
  <si>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</si>
  <si>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</si>
  <si>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</si>
  <si>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</si>
  <si>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</si>
  <si>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</si>
  <si>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</si>
  <si>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</si>
  <si>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</si>
  <si>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</si>
  <si>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</si>
  <si>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</si>
  <si>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</si>
  <si>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</si>
  <si>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</si>
  <si>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</si>
  <si>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</si>
  <si>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</si>
  <si>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</si>
  <si>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</si>
  <si>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</si>
  <si>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</si>
  <si>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</si>
  <si>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</si>
  <si>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</si>
  <si>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</si>
  <si>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</si>
  <si>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</si>
  <si>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</si>
  <si>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</si>
  <si>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</si>
  <si>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</si>
  <si>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</si>
  <si>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</si>
  <si>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</si>
  <si>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</si>
  <si>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</si>
  <si>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</si>
  <si>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</si>
  <si>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</si>
  <si>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</si>
  <si>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</si>
  <si>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</si>
  <si>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</si>
  <si>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</si>
  <si>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</si>
  <si>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</si>
  <si>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</si>
  <si>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</si>
  <si>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</si>
  <si>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</si>
  <si>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</si>
  <si>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</si>
  <si>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</si>
  <si>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</si>
  <si>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</si>
  <si>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</si>
  <si>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</si>
  <si>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</si>
  <si>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</si>
  <si>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</si>
  <si>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</si>
  <si>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</si>
  <si>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</si>
  <si>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</si>
  <si>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</si>
  <si>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</si>
  <si>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</si>
  <si>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</si>
  <si>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</si>
  <si>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</si>
  <si>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</si>
  <si>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</si>
  <si>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</si>
  <si>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</si>
  <si>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</si>
  <si>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</si>
  <si>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</si>
  <si>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</si>
  <si>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</si>
  <si>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</si>
  <si>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</si>
  <si>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</si>
  <si>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</si>
  <si>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</si>
  <si>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</si>
  <si>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</si>
  <si>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</si>
  <si>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</si>
  <si>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</si>
  <si>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</si>
  <si>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</si>
  <si>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</si>
  <si>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</si>
  <si>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</si>
  <si>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</si>
  <si>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</si>
  <si>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</si>
  <si>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</si>
  <si>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</si>
  <si>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</si>
  <si>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</si>
  <si>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</si>
  <si>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</si>
  <si>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</si>
  <si>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</si>
  <si>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</si>
  <si>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</si>
  <si>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</si>
  <si>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</si>
  <si>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</si>
  <si>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</si>
  <si>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</si>
  <si>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</si>
  <si>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</si>
  <si>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</si>
  <si>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</si>
  <si>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</si>
  <si>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</si>
  <si>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</si>
  <si>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</si>
  <si>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</si>
  <si>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</si>
  <si>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</si>
  <si>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</si>
  <si>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</si>
  <si>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</si>
  <si>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</si>
  <si>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</si>
  <si>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</si>
  <si>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</si>
  <si>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</si>
  <si>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</si>
  <si>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</si>
  <si>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</si>
  <si>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</si>
  <si>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</si>
  <si>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</si>
  <si>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</si>
  <si>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</si>
  <si>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</si>
  <si>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</si>
  <si>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</si>
  <si>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</si>
  <si>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</si>
  <si>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</si>
  <si>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</si>
  <si>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</si>
  <si>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</si>
  <si>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</si>
  <si>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</si>
  <si>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</si>
  <si>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</si>
  <si>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</si>
  <si>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</si>
  <si>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</si>
  <si>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</si>
  <si>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</si>
  <si>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</si>
  <si>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</si>
  <si>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</si>
  <si>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</si>
  <si>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</si>
  <si>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</si>
  <si>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</si>
  <si>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</si>
  <si>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</si>
  <si>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</si>
  <si>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</si>
  <si>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</si>
  <si>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</si>
  <si>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</si>
  <si>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</si>
  <si>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</si>
  <si>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</si>
  <si>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</si>
  <si>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</si>
  <si>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</si>
  <si>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</si>
  <si>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</si>
  <si>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</si>
  <si>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</si>
  <si>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</si>
  <si>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</si>
  <si>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</si>
  <si>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</si>
  <si>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</si>
  <si>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</si>
  <si>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</si>
  <si>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</si>
  <si>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</si>
  <si>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</si>
  <si>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</si>
  <si>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</si>
  <si>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</si>
  <si>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</si>
  <si>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</si>
  <si>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</si>
  <si>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</si>
  <si>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</si>
  <si>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</si>
  <si>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</si>
  <si>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</si>
  <si>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</si>
  <si>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</si>
  <si>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</si>
  <si>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</si>
  <si>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</si>
  <si>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</si>
  <si>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</si>
  <si>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</si>
  <si>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</si>
  <si>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</si>
  <si>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</si>
  <si>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</si>
  <si>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</si>
  <si>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</si>
  <si>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</si>
  <si>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</si>
  <si>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</si>
  <si>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</si>
  <si>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</si>
  <si>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</si>
  <si>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</si>
  <si>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</si>
  <si>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</si>
  <si>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</si>
  <si>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</si>
  <si>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</si>
  <si>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</si>
  <si>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</si>
  <si>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</si>
  <si>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</si>
  <si>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</si>
  <si>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</si>
  <si>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</si>
  <si>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</si>
  <si>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</si>
  <si>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</si>
  <si>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</si>
  <si>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</si>
  <si>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</si>
  <si>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</si>
  <si>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</si>
  <si>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</si>
  <si>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</si>
  <si>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</si>
  <si>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</si>
  <si>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</si>
  <si>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</si>
  <si>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</si>
  <si>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</si>
  <si>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</si>
  <si>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</si>
  <si>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</si>
  <si>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</si>
  <si>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</si>
  <si>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</si>
  <si>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</si>
  <si>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</si>
  <si>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</si>
  <si>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</si>
  <si>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</si>
  <si>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</si>
  <si>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</si>
  <si>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</si>
  <si>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</si>
  <si>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</si>
  <si>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</si>
  <si>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</si>
  <si>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</si>
  <si>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</si>
  <si>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</si>
  <si>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</si>
  <si>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</si>
  <si>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</si>
  <si>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</si>
  <si>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</si>
  <si>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</si>
  <si>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</si>
  <si>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</si>
  <si>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</si>
  <si>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</si>
  <si>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</si>
  <si>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</si>
  <si>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</si>
  <si>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</si>
  <si>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</si>
  <si>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</si>
  <si>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</si>
  <si>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</si>
  <si>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</si>
  <si>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</si>
  <si>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</si>
  <si>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</si>
  <si>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</si>
  <si>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</si>
  <si>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</si>
  <si>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</si>
  <si>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</si>
  <si>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</si>
  <si>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</si>
  <si>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</si>
  <si>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</si>
  <si>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</si>
  <si>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</si>
  <si>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</si>
  <si>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</si>
  <si>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</si>
  <si>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</si>
  <si>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</si>
  <si>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</si>
  <si>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</si>
  <si>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</si>
  <si>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</si>
  <si>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</si>
  <si>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</si>
  <si>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</si>
  <si>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</si>
  <si>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</si>
  <si>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</si>
  <si>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</si>
  <si>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</si>
  <si>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</si>
  <si>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</si>
  <si>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</si>
  <si>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</si>
  <si>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</si>
  <si>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</si>
  <si>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</si>
  <si>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</si>
  <si>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</si>
  <si>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</si>
  <si>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</si>
  <si>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</si>
  <si>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</si>
  <si>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</si>
  <si>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</si>
  <si>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</si>
  <si>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</si>
  <si>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</si>
  <si>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</si>
  <si>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</si>
  <si>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</si>
  <si>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</si>
  <si>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</si>
  <si>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</si>
  <si>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</si>
  <si>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</si>
  <si>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</si>
  <si>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</si>
  <si>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</si>
  <si>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</si>
  <si>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</si>
  <si>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</si>
  <si>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</si>
  <si>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</si>
  <si>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</si>
  <si>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</si>
  <si>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</si>
  <si>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</si>
  <si>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</si>
  <si>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</si>
  <si>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</si>
  <si>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</si>
  <si>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</si>
  <si>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</si>
  <si>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</si>
  <si>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</si>
  <si>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</si>
  <si>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</si>
  <si>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</si>
  <si>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</si>
  <si>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</si>
  <si>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</si>
  <si>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</si>
  <si>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</si>
  <si>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</si>
  <si>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</si>
  <si>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</si>
  <si>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</si>
  <si>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</si>
  <si>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</si>
  <si>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</si>
  <si>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</si>
  <si>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</si>
  <si>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</si>
  <si>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</si>
  <si>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</si>
  <si>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</si>
  <si>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</si>
  <si>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</si>
  <si>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</si>
  <si>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</si>
  <si>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</si>
  <si>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</si>
  <si>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</si>
  <si>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</si>
  <si>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</si>
  <si>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</si>
  <si>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</si>
  <si>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</si>
  <si>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</si>
  <si>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</si>
  <si>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</si>
  <si>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</si>
  <si>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</si>
  <si>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</si>
  <si>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</si>
  <si>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</si>
  <si>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</si>
  <si>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</si>
  <si>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</si>
  <si>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</si>
  <si>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</si>
  <si>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</si>
  <si>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</si>
  <si>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</si>
  <si>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</si>
  <si>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</si>
  <si>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</si>
  <si>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</si>
  <si>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</si>
  <si>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</si>
  <si>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</si>
  <si>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</si>
  <si>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</si>
  <si>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</si>
  <si>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</si>
  <si>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</si>
  <si>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</si>
  <si>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</si>
  <si>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</si>
  <si>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</si>
  <si>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</si>
  <si>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</si>
  <si>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</si>
  <si>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</si>
  <si>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</si>
  <si>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</si>
  <si>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</si>
  <si>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</si>
  <si>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</si>
  <si>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</si>
  <si>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</si>
  <si>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</si>
  <si>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</si>
  <si>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</si>
  <si>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</si>
  <si>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</si>
  <si>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</si>
  <si>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</si>
  <si>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</si>
  <si>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</si>
  <si>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</si>
  <si>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</si>
  <si>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</si>
  <si>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</si>
  <si>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</si>
  <si>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</si>
  <si>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</si>
  <si>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</si>
  <si>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</si>
  <si>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</si>
  <si>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</si>
  <si>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</si>
  <si>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</si>
  <si>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</si>
  <si>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</si>
  <si>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</si>
  <si>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</si>
  <si>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</si>
  <si>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</si>
  <si>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</si>
  <si>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</si>
  <si>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</si>
  <si>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</si>
  <si>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</si>
  <si>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</si>
  <si>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</si>
  <si>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</si>
  <si>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</si>
  <si>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</si>
  <si>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</si>
  <si>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</si>
  <si>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</si>
  <si>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</si>
  <si>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</si>
  <si>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</si>
  <si>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</si>
  <si>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</si>
  <si>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</si>
  <si>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</si>
  <si>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</si>
  <si>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</si>
  <si>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</si>
  <si>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</si>
  <si>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</si>
  <si>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</si>
  <si>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</si>
  <si>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</si>
  <si>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</si>
  <si>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</si>
  <si>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</si>
  <si>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</si>
  <si>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</si>
  <si>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</si>
  <si>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</si>
  <si>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</si>
  <si>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</si>
  <si>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</si>
  <si>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</si>
  <si>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</si>
  <si>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</si>
  <si>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</si>
  <si>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</si>
  <si>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</si>
  <si>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</si>
  <si>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</si>
  <si>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</si>
  <si>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</si>
  <si>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</si>
  <si>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</si>
  <si>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</si>
  <si>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</si>
  <si>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</si>
  <si>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</si>
  <si>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</si>
  <si>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</si>
  <si>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</si>
  <si>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</si>
  <si>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</si>
  <si>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</si>
  <si>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</si>
  <si>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</si>
  <si>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</si>
  <si>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</si>
  <si>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</si>
  <si>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</si>
  <si>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</si>
  <si>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</si>
  <si>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</si>
  <si>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</si>
  <si>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</si>
  <si>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</si>
  <si>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</si>
  <si>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</si>
  <si>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</si>
  <si>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</si>
  <si>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</si>
  <si>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</si>
  <si>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</si>
  <si>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</si>
  <si>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</si>
  <si>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</si>
  <si>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</si>
  <si>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</si>
  <si>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</si>
  <si>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</si>
  <si>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</si>
  <si>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</si>
  <si>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</si>
  <si>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</si>
  <si>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</si>
  <si>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</si>
  <si>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</si>
  <si>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</si>
  <si>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</si>
  <si>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</si>
  <si>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</si>
  <si>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</si>
  <si>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</si>
  <si>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</si>
  <si>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</si>
  <si>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</si>
  <si>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</si>
  <si>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</si>
  <si>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</si>
  <si>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</si>
  <si>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</si>
  <si>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</si>
  <si>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</si>
  <si>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</si>
  <si>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</si>
  <si>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</si>
  <si>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</si>
  <si>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</si>
  <si>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</si>
  <si>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</si>
  <si>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</si>
  <si>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</si>
  <si>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</si>
  <si>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</si>
  <si>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</si>
  <si>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</si>
  <si>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</si>
  <si>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</si>
  <si>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</si>
  <si>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</si>
  <si>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</si>
  <si>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</si>
  <si>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</si>
  <si>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</si>
  <si>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</si>
  <si>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</si>
  <si>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</si>
  <si>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</si>
  <si>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</si>
  <si>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</si>
  <si>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</si>
  <si>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</si>
  <si>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</si>
  <si>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</si>
  <si>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</si>
  <si>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</si>
  <si>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</si>
  <si>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</si>
  <si>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</si>
  <si>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</si>
  <si>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</si>
  <si>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</si>
  <si>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</si>
  <si>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</si>
  <si>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</si>
  <si>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</si>
  <si>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</si>
  <si>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</si>
  <si>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</si>
  <si>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</si>
  <si>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</si>
  <si>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</si>
  <si>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</si>
  <si>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</si>
  <si>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</si>
  <si>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</si>
  <si>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</si>
  <si>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</si>
  <si>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</si>
  <si>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</si>
  <si>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</si>
  <si>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</si>
  <si>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</si>
  <si>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</si>
  <si>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</si>
  <si>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</si>
  <si>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</si>
  <si>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</si>
  <si>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</si>
  <si>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</si>
  <si>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</si>
  <si>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</si>
  <si>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</si>
  <si>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</si>
  <si>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</si>
  <si>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</si>
  <si>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</si>
  <si>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</si>
  <si>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</si>
  <si>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</si>
  <si>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</si>
  <si>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</si>
  <si>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</si>
  <si>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</si>
  <si>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</si>
  <si>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</si>
  <si>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</si>
  <si>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</si>
  <si>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</si>
  <si>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</si>
  <si>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</si>
  <si>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</si>
  <si>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</si>
  <si>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</si>
  <si>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</si>
  <si>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</si>
  <si>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</si>
  <si>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</si>
  <si>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</si>
  <si>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</si>
  <si>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</si>
  <si>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</si>
  <si>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</si>
  <si>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</si>
  <si>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</si>
  <si>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</si>
  <si>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</si>
  <si>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</si>
  <si>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</si>
  <si>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</si>
  <si>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</si>
  <si>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</si>
  <si>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</si>
  <si>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</si>
  <si>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</si>
  <si>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</si>
  <si>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</si>
  <si>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</si>
  <si>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</si>
  <si>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</si>
  <si>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</si>
  <si>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</si>
  <si>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</si>
  <si>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</si>
  <si>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</si>
  <si>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</si>
  <si>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</si>
  <si>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</si>
  <si>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</si>
  <si>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</si>
  <si>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</si>
  <si>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</si>
  <si>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</si>
  <si>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</si>
  <si>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</si>
  <si>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</si>
  <si>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</si>
  <si>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</si>
  <si>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</si>
  <si>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</si>
  <si>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</si>
  <si>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</si>
  <si>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</si>
  <si>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</si>
  <si>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</si>
  <si>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</si>
  <si>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</si>
  <si>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</si>
  <si>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</si>
  <si>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</si>
  <si>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</si>
  <si>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</si>
  <si>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</si>
  <si>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</si>
  <si>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</si>
  <si>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</si>
  <si>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</si>
  <si>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</si>
  <si>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</si>
  <si>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</si>
  <si>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</si>
  <si>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</si>
  <si>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</si>
  <si>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</si>
  <si>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</si>
  <si>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</si>
  <si>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</si>
  <si>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</si>
  <si>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</si>
  <si>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</si>
  <si>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</si>
  <si>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</si>
  <si>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</si>
  <si>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</si>
  <si>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</si>
  <si>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</si>
  <si>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</si>
  <si>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</si>
  <si>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</si>
  <si>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</si>
  <si>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</si>
  <si>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</si>
  <si>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</si>
  <si>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</si>
  <si>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</si>
  <si>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</si>
  <si>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</si>
  <si>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</si>
  <si>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</si>
  <si>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</si>
  <si>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</si>
  <si>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</si>
  <si>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</si>
  <si>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</si>
  <si>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</si>
  <si>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</si>
  <si>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</si>
  <si>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</si>
  <si>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</si>
  <si>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</si>
  <si>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</si>
  <si>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</si>
  <si>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</si>
  <si>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</si>
  <si>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</si>
  <si>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</si>
  <si>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</si>
  <si>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</si>
  <si>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</si>
  <si>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</si>
  <si>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</si>
  <si>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</si>
  <si>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</si>
  <si>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</si>
  <si>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</si>
  <si>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</si>
  <si>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</si>
  <si>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</si>
  <si>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</si>
  <si>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</si>
  <si>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</si>
  <si>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</si>
  <si>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</si>
  <si>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</si>
  <si>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</si>
  <si>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</si>
  <si>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</si>
  <si>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</si>
  <si>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</si>
  <si>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</si>
  <si>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</si>
  <si>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</si>
  <si>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</si>
  <si>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</si>
  <si>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</si>
  <si>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</si>
  <si>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</si>
  <si>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</si>
  <si>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</si>
  <si>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</si>
  <si>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</si>
  <si>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</si>
  <si>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</si>
  <si>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</si>
  <si>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</si>
  <si>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</si>
  <si>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</si>
  <si>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</si>
  <si>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</si>
  <si>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</si>
  <si>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</si>
  <si>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</si>
  <si>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</si>
  <si>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</si>
  <si>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</si>
  <si>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</si>
  <si>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</si>
  <si>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</si>
  <si>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</si>
  <si>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</si>
  <si>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</si>
  <si>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</si>
  <si>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</si>
  <si>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</si>
  <si>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</si>
  <si>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</si>
  <si>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</si>
  <si>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</si>
  <si>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</si>
  <si>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</si>
  <si>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</si>
  <si>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</si>
  <si>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</si>
  <si>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</si>
  <si>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</si>
  <si>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</si>
  <si>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</si>
  <si>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</si>
  <si>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</si>
  <si>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</si>
  <si>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</si>
  <si>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</si>
  <si>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</si>
  <si>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</si>
  <si>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</si>
  <si>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</si>
  <si>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</si>
  <si>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</si>
  <si>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</si>
  <si>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</si>
  <si>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</si>
  <si>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</si>
  <si>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</si>
  <si>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</si>
  <si>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</si>
  <si>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</si>
  <si>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</si>
  <si>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</si>
  <si>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</si>
  <si>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</si>
  <si>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</si>
  <si>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</si>
  <si>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</si>
  <si>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</si>
  <si>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</si>
  <si>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</si>
  <si>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</si>
  <si>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</si>
  <si>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</si>
  <si>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</si>
  <si>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</si>
  <si>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</si>
  <si>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</si>
  <si>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</si>
  <si>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</si>
  <si>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</si>
  <si>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</si>
  <si>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</si>
  <si>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</si>
  <si>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</si>
  <si>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</si>
  <si>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</si>
  <si>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</si>
  <si>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</si>
  <si>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</si>
  <si>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</si>
  <si>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</si>
  <si>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</si>
  <si>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</si>
  <si>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</si>
  <si>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</si>
  <si>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</si>
  <si>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</si>
  <si>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</si>
  <si>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</si>
  <si>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</si>
  <si>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</si>
  <si>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</si>
  <si>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</si>
  <si>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</si>
  <si>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</si>
  <si>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</si>
  <si>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</si>
  <si>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</si>
  <si>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</si>
  <si>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</si>
  <si>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</si>
  <si>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</si>
  <si>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</si>
  <si>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</si>
  <si>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</si>
  <si>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</si>
  <si>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</si>
  <si>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</si>
  <si>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</si>
  <si>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</si>
  <si>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</si>
  <si>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</si>
  <si>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</si>
  <si>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</si>
  <si>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</si>
  <si>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</si>
  <si>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</si>
  <si>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</si>
  <si>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</si>
  <si>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</si>
  <si>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</si>
  <si>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</si>
  <si>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</si>
  <si>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</si>
  <si>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</si>
  <si>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</si>
  <si>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</si>
  <si>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</si>
  <si>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</si>
  <si>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</si>
  <si>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</si>
  <si>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</si>
  <si>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</si>
  <si>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</si>
  <si>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</si>
  <si>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</si>
  <si>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</si>
  <si>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</si>
  <si>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</si>
  <si>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</si>
  <si>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</si>
  <si>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</si>
  <si>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</si>
  <si>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</si>
  <si>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</si>
  <si>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</si>
  <si>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</si>
  <si>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</si>
  <si>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</si>
  <si>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</si>
  <si>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</si>
  <si>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</si>
  <si>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</si>
  <si>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</si>
  <si>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</si>
  <si>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</si>
  <si>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</si>
  <si>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</si>
  <si>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</si>
  <si>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</si>
  <si>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</si>
  <si>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</si>
  <si>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</si>
  <si>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</si>
  <si>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</si>
  <si>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</si>
  <si>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</si>
  <si>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</si>
  <si>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</si>
  <si>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</si>
  <si>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</si>
  <si>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</si>
  <si>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</si>
  <si>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</si>
  <si>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</si>
  <si>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</si>
  <si>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</si>
  <si>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</si>
  <si>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</si>
  <si>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</si>
  <si>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</si>
  <si>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</si>
  <si>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</si>
  <si>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</si>
  <si>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</si>
  <si>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</si>
  <si>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</si>
  <si>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</si>
  <si>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</si>
  <si>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</si>
  <si>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</si>
  <si>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</si>
  <si>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</si>
  <si>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</si>
  <si>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</si>
  <si>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</si>
  <si>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</si>
  <si>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</si>
  <si>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</si>
  <si>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</si>
  <si>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</si>
  <si>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</si>
  <si>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</si>
  <si>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</si>
  <si>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</si>
  <si>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</si>
  <si>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</si>
  <si>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</si>
  <si>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</si>
  <si>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</si>
  <si>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</si>
  <si>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</si>
  <si>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</si>
  <si>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</si>
  <si>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</si>
  <si>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</si>
  <si>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</si>
  <si>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</si>
  <si>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</si>
  <si>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</si>
  <si>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</si>
  <si>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</si>
  <si>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</si>
  <si>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</si>
  <si>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</si>
  <si>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</si>
  <si>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</si>
  <si>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</si>
  <si>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</si>
  <si>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</si>
  <si>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</si>
  <si>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</si>
  <si>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</si>
  <si>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</si>
  <si>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</si>
  <si>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</si>
  <si>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</si>
  <si>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</si>
  <si>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</si>
  <si>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</si>
  <si>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</si>
  <si>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</si>
  <si>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</si>
  <si>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</si>
  <si>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</si>
  <si>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</si>
  <si>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</si>
  <si>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</si>
  <si>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</si>
  <si>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</si>
  <si>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</si>
  <si>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</si>
  <si>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</si>
  <si>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</si>
  <si>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</si>
  <si>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</si>
  <si>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</si>
  <si>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</si>
  <si>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</si>
  <si>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</si>
  <si>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</si>
  <si>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</si>
  <si>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</si>
  <si>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</si>
  <si>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</si>
  <si>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</si>
  <si>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</si>
  <si>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</si>
  <si>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</si>
  <si>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</si>
  <si>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</si>
  <si>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</si>
  <si>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</si>
  <si>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</si>
  <si>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</si>
  <si>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</si>
  <si>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</si>
  <si>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</si>
  <si>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</si>
  <si>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</si>
  <si>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</si>
  <si>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</si>
  <si>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</si>
  <si>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</si>
  <si>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</si>
  <si>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</si>
  <si>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</si>
  <si>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</si>
  <si>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</si>
  <si>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</si>
  <si>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</si>
  <si>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</si>
  <si>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</si>
  <si>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</si>
  <si>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</si>
  <si>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</si>
  <si>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</si>
  <si>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</si>
  <si>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</si>
  <si>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</si>
  <si>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</si>
  <si>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</si>
  <si>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</si>
  <si>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</si>
  <si>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</si>
  <si>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</si>
  <si>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</si>
  <si>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</si>
  <si>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</si>
  <si>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</si>
  <si>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</si>
  <si>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</si>
  <si>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</si>
  <si>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</si>
  <si>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</si>
  <si>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</si>
  <si>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</si>
  <si>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</si>
  <si>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</si>
  <si>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</si>
  <si>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</si>
  <si>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</si>
  <si>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</si>
  <si>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</si>
  <si>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</si>
  <si>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</si>
  <si>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</si>
  <si>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</si>
  <si>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</si>
  <si>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</si>
  <si>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</si>
  <si>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</si>
  <si>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</si>
  <si>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</si>
  <si>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</si>
  <si>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</si>
  <si>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</si>
  <si>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</si>
  <si>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</si>
  <si>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</si>
  <si>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</si>
  <si>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</si>
  <si>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</si>
  <si>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</si>
  <si>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</si>
  <si>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</si>
  <si>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</si>
  <si>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</si>
  <si>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</si>
  <si>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</si>
  <si>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</si>
  <si>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</si>
  <si>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</si>
  <si>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</si>
  <si>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</si>
  <si>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</si>
  <si>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</si>
  <si>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</si>
  <si>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</si>
  <si>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</si>
  <si>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</si>
  <si>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</si>
  <si>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</si>
  <si>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</si>
  <si>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</si>
  <si>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</si>
  <si>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</si>
  <si>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</si>
  <si>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</si>
  <si>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</si>
  <si>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</si>
  <si>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</si>
  <si>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</si>
  <si>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</si>
  <si>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</si>
  <si>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</si>
  <si>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</si>
  <si>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</si>
  <si>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</si>
  <si>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</si>
  <si>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</si>
  <si>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</si>
  <si>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</si>
  <si>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</si>
  <si>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</si>
  <si>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</si>
  <si>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</si>
  <si>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</si>
  <si>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</si>
  <si>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</si>
  <si>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</si>
  <si>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</si>
  <si>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</si>
  <si>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</si>
  <si>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</si>
  <si>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</si>
  <si>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</si>
  <si>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</si>
  <si>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</si>
  <si>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</si>
  <si>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</si>
  <si>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</si>
  <si>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</si>
  <si>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</si>
  <si>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</si>
  <si>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</si>
  <si>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</si>
  <si>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</si>
  <si>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</si>
  <si>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</si>
  <si>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</si>
  <si>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</si>
  <si>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</si>
  <si>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</si>
  <si>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</si>
  <si>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</si>
  <si>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</si>
  <si>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</si>
  <si>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</si>
  <si>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</si>
  <si>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</si>
  <si>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</si>
  <si>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</si>
  <si>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</si>
  <si>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</si>
  <si>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</si>
  <si>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</si>
  <si>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</si>
  <si>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</si>
  <si>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</si>
  <si>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</si>
  <si>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</si>
  <si>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</si>
  <si>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</si>
  <si>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</si>
  <si>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</si>
  <si>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</si>
  <si>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</si>
  <si>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</si>
  <si>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</si>
  <si>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</si>
  <si>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</si>
  <si>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</si>
  <si>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</si>
  <si>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</si>
  <si>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</si>
  <si>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</si>
  <si>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</si>
  <si>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</si>
  <si>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</si>
  <si>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</si>
  <si>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</si>
  <si>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</si>
  <si>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</si>
  <si>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</si>
  <si>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</si>
  <si>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</si>
  <si>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</si>
  <si>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</si>
  <si>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</si>
  <si>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</si>
  <si>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</si>
  <si>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</si>
  <si>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</si>
  <si>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</si>
  <si>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</si>
  <si>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</si>
  <si>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</si>
  <si>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</si>
  <si>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</si>
  <si>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</si>
  <si>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</si>
  <si>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</si>
  <si>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</si>
  <si>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</si>
  <si>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</si>
  <si>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</si>
  <si>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</si>
  <si>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</si>
  <si>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</si>
  <si>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</si>
  <si>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</si>
  <si>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</si>
  <si>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</si>
  <si>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</si>
  <si>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</si>
  <si>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</si>
  <si>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</si>
  <si>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</si>
  <si>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</si>
  <si>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</si>
  <si>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</si>
  <si>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</si>
  <si>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</si>
  <si>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</si>
  <si>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</si>
  <si>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</si>
  <si>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</si>
  <si>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</si>
  <si>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</si>
  <si>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</si>
  <si>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</si>
  <si>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</si>
  <si>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</si>
  <si>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</si>
  <si>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</si>
  <si>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</si>
  <si>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</si>
  <si>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</si>
  <si>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</si>
  <si>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</si>
  <si>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</si>
  <si>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</si>
  <si>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</si>
  <si>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</si>
  <si>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</si>
  <si>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</si>
  <si>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</si>
  <si>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</si>
  <si>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</si>
  <si>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</si>
  <si>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</si>
  <si>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</si>
  <si>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</si>
  <si>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</si>
  <si>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</si>
  <si>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</si>
  <si>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</si>
  <si>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</si>
  <si>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</si>
  <si>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</si>
  <si>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</si>
  <si>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</si>
  <si>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</si>
  <si>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</si>
  <si>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</si>
  <si>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</si>
  <si>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</si>
  <si>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</si>
  <si>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</si>
  <si>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</si>
  <si>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</si>
  <si>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</si>
  <si>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</si>
  <si>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</si>
  <si>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</si>
  <si>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</si>
  <si>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</si>
  <si>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</si>
  <si>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</si>
  <si>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</si>
  <si>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</si>
  <si>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</si>
  <si>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</si>
  <si>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</si>
  <si>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</si>
  <si>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</si>
  <si>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</si>
  <si>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</si>
  <si>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</si>
  <si>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</si>
  <si>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</si>
  <si>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</si>
  <si>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</si>
  <si>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</si>
  <si>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</si>
  <si>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</si>
  <si>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</si>
  <si>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</si>
  <si>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</si>
  <si>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</si>
  <si>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</si>
  <si>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</si>
  <si>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</si>
  <si>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</si>
  <si>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</si>
  <si>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</si>
  <si>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</si>
  <si>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</si>
  <si>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</si>
  <si>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</si>
  <si>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</si>
  <si>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</si>
  <si>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</si>
  <si>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</si>
  <si>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</si>
  <si>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</si>
  <si>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</si>
  <si>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</si>
  <si>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</si>
  <si>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</si>
  <si>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</si>
  <si>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</si>
  <si>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</si>
  <si>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</si>
  <si>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</si>
  <si>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</si>
  <si>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</si>
  <si>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</si>
  <si>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</si>
  <si>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</si>
  <si>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</si>
  <si>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</si>
  <si>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</si>
  <si>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</si>
  <si>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</si>
  <si>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</si>
  <si>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</si>
  <si>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</si>
  <si>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</si>
  <si>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</si>
  <si>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</si>
  <si>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</si>
  <si>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</si>
  <si>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</si>
  <si>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</si>
  <si>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</si>
  <si>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</si>
  <si>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</si>
  <si>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</si>
  <si>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</si>
  <si>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</si>
  <si>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</si>
  <si>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</si>
  <si>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</si>
  <si>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</si>
  <si>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</si>
  <si>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</si>
  <si>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</si>
  <si>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</si>
  <si>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</si>
  <si>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</si>
  <si>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</si>
  <si>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</si>
  <si>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</si>
  <si>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</si>
  <si>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</si>
  <si>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</si>
  <si>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</si>
  <si>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</si>
  <si>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</si>
  <si>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</si>
  <si>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</si>
  <si>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</si>
  <si>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</si>
  <si>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</si>
  <si>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</si>
  <si>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</si>
  <si>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</si>
  <si>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</si>
  <si>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</si>
  <si>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</si>
  <si>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</si>
  <si>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</si>
  <si>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</si>
  <si>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</si>
  <si>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</si>
  <si>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</si>
  <si>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</si>
  <si>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</si>
  <si>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</si>
  <si>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</si>
  <si>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</si>
  <si>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</si>
  <si>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</si>
  <si>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</si>
  <si>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</si>
  <si>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</si>
  <si>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</si>
  <si>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</si>
  <si>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</si>
  <si>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</si>
  <si>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</si>
  <si>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</si>
  <si>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</si>
  <si>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</si>
  <si>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</si>
  <si>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</si>
  <si>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</si>
  <si>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</si>
  <si>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</si>
  <si>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</si>
  <si>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</si>
  <si>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</si>
  <si>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</si>
  <si>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</si>
  <si>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</si>
  <si>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</si>
  <si>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</si>
  <si>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</si>
  <si>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</si>
  <si>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</si>
  <si>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</si>
  <si>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</si>
  <si>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</si>
  <si>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</si>
  <si>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</si>
  <si>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</si>
  <si>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</si>
  <si>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</si>
  <si>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</si>
  <si>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</si>
  <si>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</si>
  <si>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</si>
  <si>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</si>
  <si>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</si>
  <si>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</si>
  <si>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</si>
  <si>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</si>
  <si>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</si>
  <si>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</si>
  <si>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</si>
  <si>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</si>
  <si>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</si>
  <si>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</si>
  <si>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</si>
  <si>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</si>
  <si>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</si>
  <si>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</si>
  <si>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</si>
  <si>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</si>
  <si>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</si>
  <si>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</si>
  <si>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</si>
  <si>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</si>
  <si>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</si>
  <si>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</si>
  <si>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</si>
  <si>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</si>
  <si>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</si>
  <si>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</si>
  <si>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</si>
  <si>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</si>
  <si>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</si>
  <si>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</si>
  <si>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</si>
  <si>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</si>
  <si>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</si>
  <si>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</si>
  <si>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</si>
  <si>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</si>
  <si>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</si>
  <si>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</si>
  <si>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</si>
  <si>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</si>
  <si>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</si>
  <si>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</si>
  <si>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</si>
  <si>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</si>
  <si>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</si>
  <si>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</si>
  <si>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</si>
  <si>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</si>
  <si>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</si>
  <si>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</si>
  <si>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</si>
  <si>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</si>
  <si>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</si>
  <si>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</si>
  <si>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</si>
  <si>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</si>
  <si>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</si>
  <si>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</si>
  <si>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</si>
  <si>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</si>
  <si>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</si>
  <si>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</si>
  <si>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</si>
  <si>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</si>
  <si>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</si>
  <si>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</si>
  <si>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</si>
  <si>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</si>
  <si>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</si>
  <si>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</si>
  <si>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</si>
  <si>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</si>
  <si>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</si>
  <si>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</si>
  <si>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</si>
  <si>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</si>
  <si>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</si>
  <si>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</si>
  <si>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</si>
  <si>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</si>
  <si>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</si>
  <si>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</si>
  <si>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</si>
  <si>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</si>
  <si>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</si>
  <si>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</si>
  <si>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</si>
  <si>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</si>
  <si>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</si>
  <si>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</si>
  <si>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</si>
  <si>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</si>
  <si>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</si>
  <si>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</si>
  <si>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</si>
  <si>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</si>
  <si>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</si>
  <si>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</si>
  <si>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</si>
  <si>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</si>
  <si>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</si>
  <si>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</si>
  <si>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</si>
  <si>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</si>
  <si>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</si>
  <si>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</si>
  <si>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</si>
  <si>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</si>
  <si>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</si>
  <si>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</si>
  <si>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</si>
  <si>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</si>
  <si>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</si>
  <si>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</si>
  <si>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</si>
  <si>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</si>
  <si>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</si>
  <si>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</si>
  <si>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</si>
  <si>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</si>
  <si>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</si>
  <si>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</si>
  <si>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</si>
  <si>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</si>
  <si>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</si>
  <si>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</si>
  <si>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</si>
  <si>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</si>
  <si>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</si>
  <si>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</si>
  <si>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</si>
  <si>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</si>
  <si>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</si>
  <si>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</si>
  <si>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</si>
  <si>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</si>
  <si>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</si>
  <si>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</si>
  <si>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</si>
  <si>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</si>
  <si>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</si>
  <si>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</si>
  <si>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</si>
  <si>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</si>
  <si>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</si>
  <si>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</si>
  <si>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</si>
  <si>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</si>
  <si>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</si>
  <si>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</si>
  <si>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</si>
  <si>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</si>
  <si>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</si>
  <si>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</si>
  <si>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</si>
  <si>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</si>
  <si>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</si>
  <si>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</si>
  <si>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</si>
  <si>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</si>
  <si>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</si>
  <si>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</si>
  <si>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</si>
  <si>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</si>
  <si>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</si>
  <si>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</si>
  <si>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</si>
  <si>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</si>
  <si>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</si>
  <si>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</si>
  <si>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</si>
  <si>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</si>
  <si>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</si>
  <si>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</si>
  <si>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</si>
  <si>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</si>
  <si>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</si>
  <si>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</si>
  <si>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</si>
  <si>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</si>
  <si>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</si>
  <si>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</si>
  <si>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</si>
  <si>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</si>
  <si>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</si>
  <si>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</si>
  <si>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</si>
  <si>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</si>
  <si>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</si>
  <si>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</si>
  <si>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</si>
  <si>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</si>
  <si>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</si>
  <si>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</si>
  <si>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</si>
  <si>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</si>
  <si>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</si>
  <si>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</si>
  <si>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</si>
  <si>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</si>
  <si>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</si>
  <si>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</si>
  <si>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</si>
  <si>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</si>
  <si>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</si>
  <si>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</si>
  <si>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</si>
  <si>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</si>
  <si>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</si>
  <si>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</si>
  <si>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</si>
  <si>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</si>
  <si>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</si>
  <si>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</si>
  <si>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</si>
  <si>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</si>
  <si>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</si>
  <si>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</si>
  <si>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</si>
  <si>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</si>
  <si>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</si>
  <si>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</si>
  <si>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</si>
  <si>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</si>
  <si>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</si>
  <si>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</si>
  <si>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</si>
  <si>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</si>
  <si>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</si>
  <si>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</si>
  <si>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</si>
  <si>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</si>
  <si>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</si>
  <si>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</si>
  <si>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</si>
  <si>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</si>
  <si>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</si>
  <si>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</si>
  <si>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</si>
  <si>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</si>
  <si>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</si>
  <si>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</si>
  <si>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</si>
  <si>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</si>
  <si>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</si>
  <si>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</si>
  <si>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</si>
  <si>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</si>
  <si>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</si>
  <si>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</si>
  <si>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</si>
  <si>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</si>
  <si>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</si>
  <si>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</si>
  <si>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</si>
  <si>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</si>
  <si>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</si>
  <si>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</si>
  <si>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</si>
  <si>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</si>
  <si>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</si>
  <si>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</si>
  <si>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</si>
  <si>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</si>
  <si>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</si>
  <si>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</si>
  <si>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</si>
  <si>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</si>
  <si>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</si>
  <si>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</si>
  <si>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</si>
  <si>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</si>
  <si>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</si>
  <si>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</si>
  <si>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</si>
  <si>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</si>
  <si>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</si>
  <si>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</si>
  <si>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</si>
  <si>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</si>
  <si>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</si>
  <si>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</si>
  <si>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</si>
  <si>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</si>
  <si>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</si>
  <si>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</si>
  <si>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</si>
  <si>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</si>
  <si>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</si>
  <si>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</si>
  <si>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</si>
  <si>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</si>
  <si>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</si>
  <si>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</si>
  <si>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</si>
  <si>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</si>
  <si>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</si>
  <si>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</si>
  <si>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</si>
  <si>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</si>
  <si>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</si>
  <si>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</si>
  <si>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</si>
  <si>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</si>
  <si>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</si>
  <si>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</si>
  <si>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</si>
  <si>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</si>
  <si>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</si>
  <si>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</si>
  <si>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</si>
  <si>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</si>
  <si>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</si>
  <si>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</si>
  <si>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</si>
  <si>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</si>
  <si>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</si>
  <si>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</si>
  <si>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</si>
  <si>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</si>
  <si>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</si>
  <si>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</si>
  <si>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</si>
  <si>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</si>
  <si>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</si>
  <si>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</si>
  <si>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</si>
  <si>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</si>
  <si>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</si>
  <si>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</si>
  <si>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</si>
  <si>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</si>
  <si>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</si>
  <si>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</si>
  <si>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</si>
  <si>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</si>
  <si>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</si>
  <si>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</si>
  <si>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</si>
  <si>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</si>
  <si>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</si>
  <si>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</si>
  <si>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</si>
  <si>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</si>
  <si>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</si>
  <si>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</si>
  <si>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</si>
  <si>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</si>
  <si>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</si>
  <si>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</si>
  <si>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</si>
  <si>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</si>
  <si>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</si>
  <si>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</si>
  <si>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</si>
  <si>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</si>
  <si>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</si>
  <si>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</si>
  <si>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</si>
  <si>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</si>
  <si>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</si>
  <si>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</si>
  <si>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</si>
  <si>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</si>
  <si>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</si>
  <si>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</si>
  <si>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</si>
  <si>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</si>
  <si>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</si>
  <si>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</si>
  <si>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</si>
  <si>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</si>
  <si>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</si>
  <si>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</si>
  <si>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</si>
  <si>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</si>
  <si>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</si>
  <si>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</si>
  <si>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</si>
  <si>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</si>
  <si>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</si>
  <si>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</si>
  <si>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</si>
  <si>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</si>
  <si>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</si>
  <si>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</si>
  <si>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</si>
  <si>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</si>
  <si>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</si>
  <si>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</si>
  <si>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</si>
  <si>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</si>
  <si>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</si>
  <si>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</si>
  <si>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</si>
  <si>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</si>
  <si>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</si>
  <si>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</si>
  <si>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</si>
  <si>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</si>
  <si>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</si>
  <si>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</si>
  <si>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</si>
  <si>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</si>
  <si>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</si>
  <si>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</si>
  <si>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</si>
  <si>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</si>
  <si>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</si>
  <si>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</si>
  <si>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</si>
  <si>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</si>
  <si>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</si>
  <si>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</si>
  <si>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</si>
  <si>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</si>
  <si>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</si>
  <si>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</si>
  <si>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</si>
  <si>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</si>
  <si>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</si>
  <si>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</si>
  <si>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</si>
  <si>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</si>
  <si>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</si>
  <si>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</si>
  <si>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</si>
  <si>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</si>
  <si>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</si>
  <si>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</si>
  <si>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</si>
  <si>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</si>
  <si>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</si>
  <si>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</si>
  <si>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</si>
  <si>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</si>
  <si>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</si>
  <si>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</si>
  <si>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</si>
  <si>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</si>
  <si>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</si>
  <si>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</si>
  <si>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</si>
  <si>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</si>
  <si>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</si>
  <si>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</si>
  <si>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</si>
  <si>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</si>
  <si>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</si>
  <si>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</si>
  <si>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</si>
  <si>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</si>
  <si>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</si>
  <si>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</si>
  <si>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</si>
  <si>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</si>
  <si>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</si>
  <si>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</si>
  <si>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</si>
  <si>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</si>
  <si>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</si>
  <si>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</si>
  <si>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</si>
  <si>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</si>
  <si>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</si>
  <si>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</si>
  <si>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</si>
  <si>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</si>
  <si>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</si>
  <si>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</si>
  <si>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</si>
  <si>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</si>
  <si>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</si>
  <si>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</si>
  <si>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</si>
  <si>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</si>
  <si>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</si>
  <si>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</si>
  <si>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</si>
  <si>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</si>
  <si>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</si>
  <si>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</si>
  <si>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</si>
  <si>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</si>
  <si>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</si>
  <si>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</si>
  <si>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</si>
  <si>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</si>
  <si>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</si>
  <si>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</si>
  <si>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</si>
  <si>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</si>
  <si>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</si>
  <si>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</si>
  <si>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</si>
  <si>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</si>
  <si>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</si>
  <si>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</si>
  <si>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</si>
  <si>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</si>
  <si>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</si>
  <si>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</si>
  <si>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</si>
  <si>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</si>
  <si>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</si>
  <si>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</si>
  <si>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</si>
  <si>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</si>
  <si>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</si>
  <si>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</si>
  <si>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</si>
  <si>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</si>
  <si>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</si>
  <si>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</si>
  <si>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</si>
  <si>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</si>
  <si>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</si>
  <si>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</si>
  <si>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</si>
  <si>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</si>
  <si>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</si>
  <si>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</si>
  <si>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</si>
  <si>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</si>
  <si>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</si>
  <si>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</si>
  <si>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</si>
  <si>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</si>
  <si>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</si>
  <si>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</si>
  <si>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</si>
  <si>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</si>
  <si>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</si>
  <si>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</si>
  <si>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</si>
  <si>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</si>
  <si>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</si>
  <si>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</si>
  <si>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</si>
  <si>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</si>
  <si>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</si>
  <si>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</si>
  <si>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</si>
  <si>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</si>
  <si>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</si>
  <si>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</si>
  <si>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</si>
  <si>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</si>
  <si>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</si>
  <si>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</si>
  <si>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</si>
  <si>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</si>
  <si>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</si>
  <si>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</si>
  <si>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</si>
  <si>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</si>
  <si>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</si>
  <si>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</si>
  <si>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</si>
  <si>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</si>
  <si>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</si>
  <si>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</si>
  <si>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</si>
  <si>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</si>
  <si>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</si>
  <si>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</si>
  <si>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</si>
  <si>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</si>
  <si>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</si>
  <si>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</si>
  <si>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</si>
  <si>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</si>
  <si>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</si>
  <si>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</si>
  <si>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</si>
  <si>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</si>
  <si>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</si>
  <si>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</si>
  <si>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</si>
  <si>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</si>
  <si>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</si>
  <si>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</si>
  <si>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</si>
  <si>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</si>
  <si>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</si>
  <si>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</si>
  <si>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</si>
  <si>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</si>
  <si>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</si>
  <si>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</si>
  <si>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</si>
  <si>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</si>
  <si>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</si>
  <si>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</si>
  <si>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</si>
  <si>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</si>
  <si>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</si>
  <si>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</si>
  <si>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</si>
  <si>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</si>
  <si>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</si>
  <si>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</si>
  <si>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</si>
  <si>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</si>
  <si>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</si>
  <si>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</si>
  <si>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</si>
  <si>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</si>
  <si>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</si>
  <si>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</si>
  <si>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</si>
  <si>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</si>
  <si>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</si>
  <si>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</si>
  <si>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</si>
  <si>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</si>
  <si>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</si>
  <si>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</si>
  <si>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</si>
  <si>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</si>
  <si>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</si>
  <si>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</si>
  <si>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</si>
  <si>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</si>
  <si>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</si>
  <si>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</si>
  <si>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</si>
  <si>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</si>
  <si>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</si>
  <si>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</si>
  <si>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</si>
  <si>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</si>
  <si>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</si>
  <si>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</si>
  <si>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</si>
  <si>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</si>
  <si>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</si>
  <si>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</si>
  <si>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</si>
  <si>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</si>
  <si>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</si>
  <si>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</si>
  <si>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</si>
  <si>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</si>
  <si>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</si>
  <si>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</si>
  <si>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</si>
  <si>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</si>
  <si>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</si>
  <si>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</si>
  <si>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</si>
  <si>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</si>
  <si>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</si>
  <si>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</si>
  <si>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</si>
  <si>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</si>
  <si>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</si>
  <si>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</si>
  <si>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</si>
  <si>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</si>
  <si>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</si>
  <si>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</si>
  <si>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</si>
  <si>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</si>
  <si>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</si>
  <si>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</si>
  <si>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</si>
  <si>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</si>
  <si>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</si>
  <si>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</si>
  <si>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</si>
  <si>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</si>
  <si>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</si>
  <si>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</si>
  <si>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</si>
  <si>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</si>
  <si>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</si>
  <si>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</si>
  <si>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</si>
  <si>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</si>
  <si>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</si>
  <si>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</si>
  <si>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</si>
  <si>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</si>
  <si>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</si>
  <si>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</si>
  <si>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</si>
  <si>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</si>
  <si>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</si>
  <si>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</si>
  <si>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</si>
  <si>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</si>
  <si>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</si>
  <si>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</si>
  <si>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</si>
  <si>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</si>
  <si>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</si>
  <si>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</si>
  <si>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</si>
  <si>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</si>
  <si>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</si>
  <si>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</si>
  <si>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</si>
  <si>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</si>
  <si>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</si>
  <si>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</si>
  <si>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</si>
  <si>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</si>
  <si>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</si>
  <si>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</si>
  <si>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</si>
  <si>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</si>
  <si>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</si>
  <si>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</si>
  <si>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</si>
  <si>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</si>
  <si>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</si>
  <si>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</si>
  <si>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</si>
  <si>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</si>
  <si>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</si>
  <si>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</si>
  <si>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</si>
  <si>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</si>
  <si>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</si>
  <si>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</si>
  <si>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</si>
  <si>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</si>
  <si>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</si>
  <si>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</si>
  <si>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</si>
  <si>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</si>
  <si>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</si>
  <si>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</si>
  <si>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</si>
  <si>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</si>
  <si>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</si>
  <si>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</si>
  <si>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</si>
  <si>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</si>
  <si>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</si>
  <si>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</si>
  <si>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</si>
  <si>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</si>
  <si>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</si>
  <si>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</si>
  <si>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</si>
  <si>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</si>
  <si>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</si>
  <si>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</si>
  <si>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</si>
  <si>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</si>
  <si>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</si>
  <si>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</si>
  <si>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</si>
  <si>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</si>
  <si>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</si>
  <si>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</si>
  <si>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</si>
  <si>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</si>
  <si>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</si>
  <si>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</si>
  <si>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</si>
  <si>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</si>
  <si>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</si>
  <si>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</si>
  <si>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</si>
  <si>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</si>
  <si>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</si>
  <si>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</si>
  <si>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</si>
  <si>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</si>
  <si>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</si>
  <si>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</si>
  <si>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</si>
  <si>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</si>
  <si>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</si>
  <si>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</si>
  <si>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</si>
  <si>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</si>
  <si>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</si>
  <si>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</si>
  <si>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</si>
  <si>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</si>
  <si>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</si>
  <si>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</si>
  <si>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</si>
  <si>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</si>
  <si>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</si>
  <si>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</si>
  <si>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</si>
  <si>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</si>
  <si>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</si>
  <si>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</si>
  <si>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</si>
  <si>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</si>
  <si>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</si>
  <si>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</si>
  <si>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</si>
  <si>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</si>
  <si>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</si>
  <si>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</si>
  <si>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</si>
  <si>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</si>
  <si>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</si>
  <si>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</si>
  <si>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</si>
  <si>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</si>
  <si>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</si>
  <si>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</si>
  <si>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</si>
  <si>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</si>
  <si>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</si>
  <si>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</si>
  <si>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</si>
  <si>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</si>
  <si>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</si>
  <si>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</si>
  <si>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</si>
  <si>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</si>
  <si>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</si>
  <si>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</si>
  <si>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</si>
  <si>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</si>
  <si>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</si>
  <si>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</si>
  <si>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</si>
  <si>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</si>
  <si>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</si>
  <si>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</si>
  <si>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</si>
  <si>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</si>
  <si>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</si>
  <si>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</si>
  <si>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</si>
  <si>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</si>
  <si>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</si>
  <si>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</si>
  <si>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</si>
  <si>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</si>
  <si>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</si>
  <si>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</si>
  <si>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</si>
  <si>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</si>
  <si>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</si>
  <si>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</si>
  <si>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</si>
  <si>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</si>
  <si>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</si>
  <si>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</si>
  <si>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</si>
  <si>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</si>
  <si>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</si>
  <si>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</si>
  <si>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</si>
  <si>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</si>
  <si>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</si>
  <si>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</si>
  <si>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</si>
  <si>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</si>
  <si>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</si>
  <si>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</si>
  <si>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</si>
  <si>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</si>
  <si>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</si>
  <si>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</si>
  <si>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</si>
  <si>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</si>
  <si>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</si>
  <si>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</si>
  <si>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</si>
  <si>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</si>
  <si>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</si>
  <si>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</si>
  <si>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</si>
  <si>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</si>
  <si>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</si>
  <si>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</si>
  <si>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</si>
  <si>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</si>
  <si>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</si>
  <si>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</si>
  <si>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</si>
  <si>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</si>
  <si>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</si>
  <si>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</si>
  <si>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</si>
  <si>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</si>
  <si>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</si>
  <si>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</si>
  <si>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</si>
  <si>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</si>
  <si>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</si>
  <si>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</si>
  <si>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</si>
  <si>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</si>
  <si>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</si>
  <si>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</si>
  <si>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</si>
  <si>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</si>
  <si>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</si>
  <si>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</si>
  <si>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</si>
  <si>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</si>
  <si>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</si>
  <si>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</si>
  <si>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</si>
  <si>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</si>
  <si>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</si>
  <si>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</si>
  <si>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</si>
  <si>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</si>
  <si>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</si>
  <si>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</si>
  <si>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</si>
  <si>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</si>
  <si>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</si>
  <si>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</si>
  <si>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</si>
  <si>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</si>
  <si>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</si>
  <si>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</si>
  <si>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</si>
  <si>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</si>
  <si>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</si>
  <si>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</si>
  <si>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</si>
  <si>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</si>
  <si>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</si>
  <si>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</si>
  <si>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</si>
  <si>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</si>
  <si>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</si>
  <si>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</si>
  <si>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</si>
  <si>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</si>
  <si>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</si>
  <si>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</si>
  <si>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</si>
  <si>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</si>
  <si>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</si>
  <si>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</si>
  <si>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</si>
  <si>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</si>
  <si>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</si>
  <si>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</si>
  <si>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</si>
  <si>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</si>
  <si>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</si>
  <si>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</si>
  <si>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</si>
  <si>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</si>
  <si>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</si>
  <si>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</si>
  <si>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</si>
  <si>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</si>
  <si>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</si>
  <si>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</si>
  <si>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</si>
  <si>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</si>
  <si>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</si>
  <si>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</si>
  <si>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</si>
  <si>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</si>
  <si>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</si>
  <si>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</si>
  <si>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</si>
  <si>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</si>
  <si>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</si>
  <si>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</si>
  <si>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</si>
  <si>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</si>
  <si>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</si>
  <si>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</si>
  <si>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</si>
  <si>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</si>
  <si>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</si>
  <si>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</si>
  <si>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</si>
  <si>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</si>
  <si>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</si>
  <si>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</si>
  <si>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</si>
  <si>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</si>
  <si>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</si>
  <si>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</si>
  <si>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</si>
  <si>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</si>
  <si>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</si>
  <si>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</si>
  <si>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</si>
  <si>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</si>
  <si>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</si>
  <si>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</si>
  <si>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</si>
  <si>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</si>
  <si>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</si>
  <si>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</si>
  <si>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</si>
  <si>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</si>
  <si>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</si>
  <si>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</si>
  <si>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</si>
  <si>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</si>
  <si>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</si>
  <si>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</si>
  <si>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</si>
  <si>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</si>
  <si>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</si>
  <si>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</si>
  <si>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</si>
  <si>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</si>
  <si>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</si>
  <si>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</si>
  <si>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</si>
  <si>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</si>
  <si>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</si>
  <si>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</si>
  <si>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</si>
  <si>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</si>
  <si>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</si>
  <si>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</si>
  <si>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</si>
  <si>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</si>
  <si>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</si>
  <si>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</si>
  <si>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</si>
  <si>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</si>
  <si>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</si>
  <si>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</si>
  <si>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</si>
  <si>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</si>
  <si>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</si>
  <si>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</si>
  <si>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</si>
  <si>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</si>
  <si>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</si>
  <si>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</si>
  <si>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</si>
  <si>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</si>
  <si>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</si>
  <si>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</si>
  <si>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</si>
  <si>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</si>
  <si>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</si>
  <si>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</si>
  <si>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</si>
  <si>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</si>
  <si>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</si>
  <si>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</si>
  <si>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</si>
  <si>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</si>
  <si>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</si>
  <si>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</si>
  <si>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</si>
  <si>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</si>
  <si>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</si>
  <si>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</si>
  <si>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</si>
  <si>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</si>
  <si>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</si>
  <si>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</si>
  <si>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</si>
  <si>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</si>
  <si>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</si>
  <si>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</si>
  <si>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</si>
  <si>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</si>
  <si>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</si>
  <si>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</si>
  <si>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</si>
  <si>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</si>
  <si>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</si>
  <si>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</si>
  <si>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</si>
  <si>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</si>
  <si>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</si>
  <si>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</si>
  <si>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</si>
  <si>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</si>
  <si>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</si>
  <si>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</si>
  <si>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</si>
  <si>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</si>
  <si>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</si>
  <si>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</si>
  <si>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</si>
  <si>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</si>
  <si>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</si>
  <si>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</si>
  <si>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</si>
  <si>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</si>
  <si>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</si>
  <si>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</si>
  <si>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</si>
  <si>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</si>
  <si>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</si>
  <si>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</si>
  <si>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</si>
  <si>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</si>
  <si>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</si>
  <si>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</si>
  <si>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</si>
  <si>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</si>
  <si>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</si>
  <si>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</si>
  <si>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</si>
  <si>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</si>
  <si>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</si>
  <si>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</si>
  <si>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</si>
  <si>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</si>
  <si>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</si>
  <si>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</si>
  <si>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</si>
  <si>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</si>
  <si>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</si>
  <si>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</si>
  <si>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</si>
  <si>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</si>
  <si>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</si>
  <si>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</si>
  <si>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</si>
  <si>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</si>
  <si>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</si>
  <si>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</si>
  <si>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</si>
  <si>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</si>
  <si>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</si>
  <si>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</si>
  <si>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</si>
  <si>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</si>
  <si>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</si>
  <si>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</si>
  <si>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</si>
  <si>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</si>
  <si>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</si>
  <si>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</si>
  <si>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</si>
  <si>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</si>
  <si>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</si>
  <si>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</si>
  <si>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</si>
  <si>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</si>
  <si>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</si>
  <si>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</si>
  <si>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</si>
  <si>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</si>
  <si>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</si>
  <si>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</si>
  <si>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</si>
  <si>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</si>
  <si>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</si>
  <si>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</si>
  <si>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</si>
  <si>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</si>
  <si>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</si>
  <si>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</si>
  <si>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</si>
  <si>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</si>
  <si>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</si>
  <si>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</si>
  <si>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</si>
  <si>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</si>
  <si>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</si>
  <si>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</si>
  <si>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</si>
  <si>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</si>
  <si>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</si>
  <si>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</si>
  <si>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</si>
  <si>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</si>
  <si>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</si>
  <si>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</si>
  <si>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</si>
  <si>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</si>
  <si>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</si>
  <si>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</si>
  <si>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</si>
  <si>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</si>
  <si>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</si>
  <si>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</si>
  <si>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</si>
  <si>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</si>
  <si>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</si>
  <si>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</si>
  <si>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</si>
  <si>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</si>
  <si>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</si>
  <si>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</si>
  <si>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</si>
  <si>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</si>
  <si>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</si>
  <si>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</si>
  <si>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</si>
  <si>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</si>
  <si>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</si>
  <si>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</si>
  <si>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</si>
  <si>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</si>
  <si>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</si>
  <si>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</si>
  <si>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</si>
  <si>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</si>
  <si>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</si>
  <si>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</si>
  <si>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</si>
  <si>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</si>
  <si>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</si>
  <si>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</si>
  <si>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</si>
  <si>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</si>
  <si>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</si>
  <si>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</si>
  <si>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</si>
  <si>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</si>
  <si>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</si>
  <si>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</si>
  <si>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</si>
  <si>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</si>
  <si>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</si>
  <si>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</si>
  <si>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</si>
  <si>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</si>
  <si>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</si>
  <si>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</si>
  <si>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</si>
  <si>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</si>
  <si>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</si>
  <si>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</si>
  <si>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</si>
  <si>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</si>
  <si>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</si>
  <si>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</si>
  <si>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</si>
  <si>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</si>
  <si>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</si>
  <si>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</si>
  <si>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</si>
  <si>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</si>
  <si>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</si>
  <si>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</si>
  <si>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</si>
  <si>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</si>
  <si>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</si>
  <si>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</si>
  <si>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</si>
  <si>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</si>
  <si>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</si>
  <si>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</si>
  <si>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</si>
  <si>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</si>
  <si>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</si>
  <si>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</si>
  <si>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</si>
  <si>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</si>
  <si>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</si>
  <si>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</si>
  <si>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</si>
  <si>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</si>
  <si>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</si>
  <si>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</si>
  <si>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</si>
  <si>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</si>
  <si>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</si>
  <si>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</si>
  <si>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</si>
  <si>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</si>
  <si>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</si>
  <si>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</si>
  <si>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</si>
  <si>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</si>
  <si>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</si>
  <si>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</si>
  <si>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</si>
  <si>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</si>
  <si>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</si>
  <si>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</si>
  <si>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</si>
  <si>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</si>
  <si>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</si>
  <si>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</si>
  <si>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</si>
  <si>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</si>
  <si>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</si>
  <si>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</si>
  <si>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</si>
  <si>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</si>
  <si>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</si>
  <si>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</si>
  <si>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</si>
  <si>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</si>
  <si>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</si>
  <si>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</si>
  <si>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</si>
  <si>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</si>
  <si>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</si>
  <si>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</si>
  <si>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</si>
  <si>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</si>
  <si>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</si>
  <si>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</si>
  <si>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</si>
  <si>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</si>
  <si>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</si>
  <si>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</si>
  <si>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</si>
  <si>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</si>
  <si>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</si>
  <si>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</si>
  <si>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</si>
  <si>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</si>
  <si>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</si>
  <si>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</si>
  <si>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</si>
  <si>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</si>
  <si>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</si>
  <si>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</si>
  <si>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</si>
  <si>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</si>
  <si>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</si>
  <si>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</si>
  <si>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</si>
  <si>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</si>
  <si>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</si>
  <si>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</si>
  <si>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</si>
  <si>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</si>
  <si>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</si>
  <si>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</si>
  <si>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</si>
  <si>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</si>
  <si>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</si>
  <si>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</si>
  <si>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</si>
  <si>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</si>
  <si>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</si>
  <si>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</si>
  <si>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</si>
  <si>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</si>
  <si>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</si>
  <si>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</si>
  <si>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</si>
  <si>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</si>
  <si>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</si>
  <si>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</si>
  <si>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</si>
  <si>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</si>
  <si>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</si>
  <si>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</si>
  <si>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</si>
  <si>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</si>
  <si>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</si>
  <si>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</si>
  <si>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</si>
  <si>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</si>
  <si>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</si>
  <si>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</si>
  <si>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</si>
  <si>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</si>
  <si>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</si>
  <si>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</si>
  <si>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</si>
  <si>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</si>
  <si>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</si>
  <si>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</si>
  <si>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</si>
  <si>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</si>
  <si>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</si>
  <si>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</si>
  <si>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</si>
  <si>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</si>
  <si>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</si>
  <si>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</si>
  <si>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</si>
  <si>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</si>
  <si>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</si>
  <si>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</si>
  <si>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</si>
  <si>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</si>
  <si>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</si>
  <si>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</si>
  <si>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</si>
  <si>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</si>
  <si>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</si>
  <si>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</si>
  <si>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</si>
  <si>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</si>
  <si>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</si>
  <si>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</si>
  <si>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</si>
  <si>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</si>
  <si>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</si>
  <si>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</si>
  <si>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</si>
  <si>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</si>
  <si>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</si>
  <si>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</si>
  <si>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</si>
  <si>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</si>
  <si>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</si>
  <si>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</si>
  <si>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</si>
  <si>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</si>
  <si>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</si>
  <si>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</si>
  <si>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</si>
  <si>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</si>
  <si>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</si>
  <si>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</si>
  <si>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</si>
  <si>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</si>
  <si>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</si>
  <si>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</si>
  <si>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</si>
  <si>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</si>
  <si>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</si>
  <si>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</si>
  <si>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</si>
  <si>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</si>
  <si>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</si>
  <si>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</si>
  <si>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</si>
  <si>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</si>
  <si>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</si>
  <si>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</si>
  <si>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</si>
  <si>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</si>
  <si>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</si>
  <si>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</si>
  <si>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</si>
  <si>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</si>
  <si>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</si>
  <si>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</si>
  <si>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</si>
  <si>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</si>
  <si>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</si>
  <si>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</si>
  <si>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</si>
  <si>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</si>
  <si>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</si>
  <si>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</si>
  <si>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</si>
  <si>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</si>
  <si>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</si>
  <si>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</si>
  <si>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</si>
  <si>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</si>
  <si>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</si>
  <si>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</si>
  <si>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</si>
  <si>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</si>
  <si>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</si>
  <si>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</si>
  <si>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</si>
  <si>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</si>
  <si>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</si>
  <si>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</si>
  <si>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</si>
  <si>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</si>
  <si>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</si>
  <si>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</si>
  <si>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</si>
  <si>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</si>
  <si>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</si>
  <si>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</si>
  <si>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</si>
  <si>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</si>
  <si>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</si>
  <si>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</si>
  <si>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</si>
  <si>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</si>
  <si>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</si>
  <si>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</si>
  <si>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</si>
  <si>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</si>
  <si>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</si>
  <si>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</si>
  <si>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</si>
  <si>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</si>
  <si>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</si>
  <si>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</si>
  <si>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</si>
  <si>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</si>
  <si>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</si>
  <si>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</si>
  <si>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</si>
  <si>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</si>
  <si>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</si>
  <si>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</si>
  <si>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</si>
  <si>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</si>
  <si>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</si>
  <si>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</si>
  <si>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</si>
  <si>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</si>
  <si>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</si>
  <si>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</si>
  <si>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</si>
  <si>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</si>
  <si>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</si>
  <si>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</si>
  <si>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</si>
  <si>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</si>
  <si>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</si>
  <si>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</si>
  <si>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</si>
  <si>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</si>
  <si>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</si>
  <si>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</si>
  <si>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</si>
  <si>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</si>
  <si>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</si>
  <si>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</si>
  <si>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</si>
  <si>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</si>
  <si>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</si>
  <si>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</si>
  <si>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</si>
  <si>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</si>
  <si>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</si>
  <si>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</si>
  <si>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</si>
  <si>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</si>
  <si>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</si>
  <si>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</si>
  <si>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</si>
  <si>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</si>
  <si>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</si>
  <si>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</si>
  <si>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</si>
  <si>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</si>
  <si>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</si>
  <si>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</si>
  <si>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</si>
  <si>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</si>
  <si>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</si>
  <si>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</si>
  <si>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</si>
  <si>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</si>
  <si>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</si>
  <si>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</si>
  <si>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</si>
  <si>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</si>
  <si>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</si>
  <si>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</si>
  <si>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</si>
  <si>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</si>
  <si>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</si>
  <si>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</si>
  <si>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</si>
  <si>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</si>
  <si>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</si>
  <si>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</si>
  <si>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</si>
  <si>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</si>
  <si>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</si>
  <si>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</si>
  <si>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</si>
  <si>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</si>
  <si>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</si>
  <si>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</si>
  <si>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</si>
  <si>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</si>
  <si>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</si>
  <si>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</si>
  <si>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</si>
  <si>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</si>
  <si>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</si>
  <si>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</si>
  <si>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</si>
  <si>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</si>
  <si>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</si>
  <si>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</si>
  <si>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</si>
  <si>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</si>
  <si>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</si>
  <si>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</si>
  <si>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</si>
  <si>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</si>
  <si>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</si>
  <si>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</si>
  <si>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</si>
  <si>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</si>
  <si>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</si>
  <si>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</si>
  <si>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</si>
  <si>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</si>
  <si>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</si>
  <si>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</si>
  <si>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</si>
  <si>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</si>
  <si>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</si>
  <si>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</si>
  <si>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</si>
  <si>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</si>
  <si>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</si>
  <si>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</si>
  <si>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</si>
  <si>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</si>
  <si>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</si>
  <si>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</si>
  <si>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</si>
  <si>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</si>
  <si>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</si>
  <si>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</si>
  <si>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</si>
  <si>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</si>
  <si>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</si>
  <si>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</si>
  <si>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</si>
  <si>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</si>
  <si>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</si>
  <si>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</si>
  <si>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</si>
  <si>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</si>
  <si>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</si>
  <si>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</si>
  <si>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</si>
  <si>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</si>
  <si>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</si>
  <si>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</si>
  <si>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</si>
  <si>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</si>
  <si>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</si>
  <si>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</si>
  <si>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</si>
  <si>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</si>
  <si>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</si>
  <si>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</si>
  <si>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</si>
  <si>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</si>
  <si>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</si>
  <si>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</si>
  <si>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</si>
  <si>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</si>
  <si>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</si>
  <si>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</si>
  <si>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</si>
  <si>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</si>
  <si>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</si>
  <si>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</si>
  <si>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</si>
  <si>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</si>
  <si>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</si>
  <si>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</si>
  <si>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</si>
  <si>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</si>
  <si>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</si>
  <si>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</si>
  <si>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</si>
  <si>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</si>
  <si>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</si>
  <si>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</si>
  <si>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</si>
  <si>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</si>
  <si>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</si>
  <si>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</si>
  <si>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</si>
  <si>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</si>
  <si>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</si>
  <si>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</si>
  <si>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</si>
  <si>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</si>
  <si>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</si>
  <si>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</si>
  <si>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</si>
  <si>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</si>
  <si>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</si>
  <si>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</si>
  <si>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</si>
  <si>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</si>
  <si>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</si>
  <si>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</si>
  <si>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</si>
  <si>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</si>
  <si>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</si>
  <si>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</si>
  <si>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</si>
  <si>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</si>
  <si>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</si>
  <si>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</si>
  <si>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</si>
  <si>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</si>
  <si>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</si>
  <si>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</si>
  <si>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</si>
  <si>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</si>
  <si>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</si>
  <si>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</si>
  <si>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</si>
  <si>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</si>
  <si>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</si>
  <si>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</si>
  <si>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</si>
  <si>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</si>
  <si>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</si>
  <si>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</si>
  <si>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</si>
  <si>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</si>
  <si>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</si>
  <si>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</si>
  <si>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</si>
  <si>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</si>
  <si>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</si>
  <si>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</si>
  <si>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</si>
  <si>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</si>
  <si>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</si>
  <si>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</si>
  <si>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</si>
  <si>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</si>
  <si>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</si>
  <si>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</si>
  <si>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</si>
  <si>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</si>
  <si>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</si>
  <si>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</si>
  <si>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</si>
  <si>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</si>
  <si>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</si>
  <si>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</si>
  <si>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</si>
  <si>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</si>
  <si>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</si>
  <si>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</si>
  <si>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</si>
  <si>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</si>
  <si>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</si>
  <si>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</si>
  <si>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</si>
  <si>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</si>
  <si>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</si>
  <si>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</si>
  <si>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</si>
  <si>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</si>
  <si>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</si>
  <si>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</si>
  <si>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</si>
  <si>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</si>
  <si>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</si>
  <si>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</si>
  <si>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</si>
  <si>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</si>
  <si>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</si>
  <si>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</si>
  <si>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</si>
  <si>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</si>
  <si>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</si>
  <si>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</si>
  <si>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</si>
  <si>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</si>
  <si>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</si>
  <si>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</si>
  <si>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</si>
  <si>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</si>
  <si>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</si>
  <si>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</si>
  <si>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</si>
  <si>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</si>
  <si>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</si>
  <si>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</si>
  <si>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</si>
  <si>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</si>
  <si>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</si>
  <si>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</si>
  <si>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</si>
  <si>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</si>
  <si>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</si>
  <si>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</si>
  <si>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</si>
  <si>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</si>
  <si>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</si>
  <si>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</si>
  <si>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</si>
  <si>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</si>
  <si>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</si>
  <si>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</si>
  <si>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</si>
  <si>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</si>
  <si>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</si>
  <si>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</si>
  <si>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</si>
  <si>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</si>
  <si>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</si>
  <si>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</si>
  <si>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</si>
  <si>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</si>
  <si>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</si>
  <si>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</si>
  <si>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</si>
  <si>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</si>
  <si>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</si>
  <si>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</si>
  <si>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</si>
  <si>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</si>
  <si>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</si>
  <si>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</si>
  <si>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</si>
  <si>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</si>
  <si>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</si>
  <si>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</si>
  <si>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</si>
  <si>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</si>
  <si>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</si>
  <si>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</si>
  <si>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</si>
  <si>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</si>
  <si>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</si>
  <si>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</si>
  <si>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</si>
  <si>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</si>
  <si>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</si>
  <si>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</si>
  <si>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</si>
  <si>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</si>
  <si>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</si>
  <si>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</si>
  <si>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</si>
  <si>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</si>
  <si>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</si>
  <si>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</si>
  <si>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</si>
  <si>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</si>
  <si>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</si>
  <si>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</si>
  <si>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</si>
  <si>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</si>
  <si>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</si>
  <si>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</si>
  <si>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</si>
  <si>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</si>
  <si>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</si>
  <si>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</si>
  <si>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</si>
  <si>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</si>
  <si>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</si>
  <si>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</si>
  <si>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</si>
  <si>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</si>
  <si>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</si>
  <si>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</si>
  <si>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</si>
  <si>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</si>
  <si>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</si>
  <si>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</si>
  <si>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</si>
  <si>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</si>
  <si>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</si>
  <si>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</si>
  <si>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</si>
  <si>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</si>
  <si>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</si>
  <si>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</si>
  <si>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</si>
  <si>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</si>
  <si>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</si>
  <si>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</si>
  <si>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</si>
  <si>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</si>
  <si>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</si>
  <si>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</si>
  <si>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</si>
  <si>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</si>
  <si>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</si>
  <si>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</si>
  <si>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</si>
  <si>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</si>
  <si>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</si>
  <si>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</si>
  <si>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</si>
  <si>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</si>
  <si>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</si>
  <si>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</si>
  <si>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</si>
  <si>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</si>
  <si>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</si>
  <si>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</si>
  <si>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</si>
  <si>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</si>
  <si>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</si>
  <si>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</si>
  <si>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</si>
  <si>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</si>
  <si>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</si>
  <si>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</si>
  <si>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</si>
  <si>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</si>
  <si>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</si>
  <si>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</si>
  <si>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</si>
  <si>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</si>
  <si>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</si>
  <si>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</si>
  <si>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</si>
  <si>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</si>
  <si>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</si>
  <si>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</si>
  <si>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</si>
  <si>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</si>
  <si>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</si>
  <si>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</si>
  <si>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</si>
  <si>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</si>
  <si>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</si>
  <si>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</si>
  <si>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</si>
  <si>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</si>
  <si>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</si>
  <si>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</si>
  <si>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</si>
  <si>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</si>
  <si>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</si>
  <si>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</si>
  <si>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</si>
  <si>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</si>
  <si>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</si>
  <si>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</si>
  <si>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</si>
  <si>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</si>
  <si>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</si>
  <si>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</si>
  <si>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</si>
  <si>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</si>
  <si>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</si>
  <si>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</si>
  <si>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</si>
  <si>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</si>
  <si>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</si>
  <si>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</si>
  <si>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</si>
  <si>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</si>
  <si>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</si>
  <si>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</si>
  <si>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</si>
  <si>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</si>
  <si>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</si>
  <si>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</si>
  <si>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</si>
  <si>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</si>
  <si>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</si>
  <si>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</si>
  <si>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</si>
  <si>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</si>
  <si>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</si>
  <si>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</si>
  <si>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</si>
  <si>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</si>
  <si>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</si>
  <si>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</si>
  <si>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</si>
  <si>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</si>
  <si>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</si>
  <si>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</si>
  <si>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</si>
  <si>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</si>
  <si>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</si>
  <si>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</si>
  <si>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</si>
  <si>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</si>
  <si>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</si>
  <si>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</si>
  <si>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</si>
  <si>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</si>
  <si>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</si>
  <si>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</si>
  <si>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</si>
  <si>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</si>
  <si>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</si>
  <si>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</si>
  <si>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</si>
  <si>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</si>
  <si>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</si>
  <si>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</si>
  <si>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</si>
  <si>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</si>
  <si>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</si>
  <si>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</si>
  <si>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</si>
  <si>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</si>
  <si>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</si>
  <si>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</si>
  <si>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</si>
  <si>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</si>
  <si>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</si>
  <si>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</si>
  <si>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</si>
  <si>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</si>
  <si>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</si>
  <si>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</si>
  <si>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</si>
  <si>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</si>
  <si>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</si>
  <si>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</si>
  <si>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</si>
  <si>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</si>
  <si>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</si>
  <si>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</si>
  <si>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</si>
  <si>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</si>
  <si>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</si>
  <si>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</si>
  <si>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</si>
  <si>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</si>
  <si>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</si>
  <si>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</si>
  <si>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</si>
  <si>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</si>
  <si>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</si>
  <si>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</si>
  <si>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</si>
  <si>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</si>
  <si>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</si>
  <si>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</si>
  <si>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</si>
  <si>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</si>
  <si>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</si>
  <si>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</si>
  <si>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</si>
  <si>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</si>
  <si>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</si>
  <si>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</si>
  <si>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</si>
  <si>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</si>
  <si>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</si>
  <si>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</si>
  <si>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</si>
  <si>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</si>
  <si>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</si>
  <si>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</si>
  <si>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</si>
  <si>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</si>
  <si>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</si>
  <si>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</si>
  <si>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</si>
  <si>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</si>
  <si>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</si>
  <si>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</si>
  <si>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</si>
  <si>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</si>
  <si>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</si>
  <si>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</si>
  <si>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</si>
  <si>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</si>
  <si>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</si>
  <si>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</si>
  <si>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</si>
  <si>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</si>
  <si>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</si>
  <si>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</si>
  <si>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</si>
  <si>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</si>
  <si>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</si>
  <si>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</si>
  <si>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</si>
  <si>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</si>
  <si>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</si>
  <si>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</si>
  <si>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</si>
  <si>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</si>
  <si>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</si>
  <si>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</si>
  <si>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</si>
  <si>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</si>
  <si>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</si>
  <si>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</si>
  <si>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</si>
  <si>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</si>
  <si>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</si>
  <si>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</si>
  <si>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</si>
  <si>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</si>
  <si>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</si>
  <si>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</si>
  <si>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</si>
  <si>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</si>
  <si>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</si>
  <si>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</si>
  <si>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</si>
  <si>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</si>
  <si>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</si>
  <si>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</si>
  <si>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</si>
  <si>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</si>
  <si>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</si>
  <si>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</si>
  <si>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</si>
  <si>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</si>
  <si>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</si>
  <si>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</si>
  <si>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</si>
  <si>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</si>
  <si>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</si>
  <si>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</si>
  <si>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</si>
  <si>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</si>
  <si>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</si>
  <si>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</si>
  <si>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</si>
  <si>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</si>
  <si>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</si>
  <si>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</si>
  <si>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</si>
  <si>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</si>
  <si>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</si>
  <si>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</si>
  <si>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</si>
  <si>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</si>
  <si>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</si>
  <si>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</si>
  <si>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</si>
  <si>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</si>
  <si>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</si>
  <si>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</si>
  <si>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</si>
  <si>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</si>
  <si>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</si>
  <si>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</si>
  <si>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</si>
  <si>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</si>
  <si>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</si>
  <si>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</si>
  <si>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</si>
  <si>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</si>
  <si>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</si>
  <si>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</si>
  <si>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</si>
  <si>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</si>
  <si>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</si>
  <si>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</si>
  <si>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</si>
  <si>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</si>
  <si>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</si>
  <si>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</si>
  <si>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</si>
  <si>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</si>
  <si>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</si>
  <si>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</si>
  <si>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</si>
  <si>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</si>
  <si>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</si>
  <si>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</si>
  <si>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</si>
  <si>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</si>
  <si>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</si>
  <si>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</si>
  <si>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</si>
  <si>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</si>
  <si>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</si>
  <si>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</si>
  <si>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</si>
  <si>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</si>
  <si>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</si>
  <si>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</si>
  <si>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</si>
  <si>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</si>
  <si>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</si>
  <si>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</si>
  <si>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</si>
  <si>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</si>
  <si>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</si>
  <si>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</si>
  <si>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</si>
  <si>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</si>
  <si>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</si>
  <si>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</si>
  <si>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</si>
  <si>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</si>
  <si>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</si>
  <si>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</si>
  <si>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</si>
  <si>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</si>
  <si>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</si>
  <si>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</si>
  <si>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</si>
  <si>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</si>
  <si>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</si>
  <si>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</si>
  <si>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</si>
  <si>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</si>
  <si>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</si>
  <si>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</si>
  <si>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</si>
  <si>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</si>
  <si>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</si>
  <si>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</si>
  <si>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</si>
  <si>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</si>
  <si>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</si>
  <si>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</si>
  <si>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</si>
  <si>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</si>
  <si>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</si>
  <si>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</si>
  <si>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</si>
  <si>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</si>
  <si>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</si>
  <si>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</si>
  <si>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</si>
  <si>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</si>
  <si>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</si>
  <si>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</si>
  <si>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</si>
  <si>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</si>
  <si>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</si>
  <si>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</si>
  <si>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</si>
  <si>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</si>
  <si>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</si>
  <si>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</si>
  <si>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</si>
  <si>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</si>
  <si>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</si>
  <si>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</si>
  <si>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</si>
  <si>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</si>
  <si>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</si>
  <si>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</si>
  <si>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</si>
  <si>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</si>
  <si>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</si>
  <si>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</si>
  <si>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</si>
  <si>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</si>
  <si>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</si>
  <si>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</si>
  <si>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</si>
  <si>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</si>
  <si>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</si>
  <si>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</si>
  <si>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</si>
  <si>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</si>
  <si>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</si>
  <si>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</si>
  <si>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</si>
  <si>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</si>
  <si>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</si>
  <si>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</si>
  <si>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</si>
  <si>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</si>
  <si>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</si>
  <si>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</si>
  <si>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</si>
  <si>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</si>
  <si>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</si>
  <si>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</si>
  <si>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</si>
  <si>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</si>
  <si>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</si>
  <si>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</si>
  <si>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</si>
  <si>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</si>
  <si>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</si>
  <si>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</si>
  <si>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</si>
  <si>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</si>
  <si>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</si>
  <si>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</si>
  <si>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</si>
  <si>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</si>
  <si>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</si>
  <si>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</si>
  <si>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</si>
  <si>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</si>
  <si>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</si>
  <si>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</si>
  <si>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</si>
  <si>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</si>
  <si>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</si>
  <si>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</si>
  <si>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</si>
  <si>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</si>
  <si>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</si>
  <si>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</si>
  <si>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</si>
  <si>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</si>
  <si>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</si>
  <si>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</si>
  <si>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</si>
  <si>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</si>
  <si>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</si>
  <si>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</si>
  <si>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</si>
  <si>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</si>
  <si>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</si>
  <si>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</si>
  <si>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</si>
  <si>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</si>
  <si>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</si>
  <si>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</si>
  <si>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</si>
  <si>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</si>
  <si>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</si>
  <si>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</si>
  <si>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</si>
  <si>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</si>
  <si>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</si>
  <si>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</si>
  <si>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</si>
  <si>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</si>
  <si>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</si>
  <si>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</si>
  <si>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</si>
  <si>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</si>
  <si>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</si>
  <si>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</si>
  <si>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</si>
  <si>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</si>
  <si>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</si>
  <si>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</si>
  <si>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</si>
  <si>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</si>
  <si>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</si>
  <si>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</si>
  <si>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</si>
  <si>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</si>
  <si>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</si>
  <si>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</si>
  <si>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</si>
  <si>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</si>
  <si>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</si>
  <si>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</si>
  <si>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</si>
  <si>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</si>
  <si>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</si>
  <si>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</si>
  <si>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</si>
  <si>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</si>
  <si>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</si>
  <si>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</si>
  <si>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</si>
  <si>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</si>
  <si>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</si>
  <si>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</si>
  <si>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</si>
  <si>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</si>
  <si>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</si>
  <si>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</si>
  <si>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</si>
  <si>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</si>
  <si>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</si>
  <si>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</si>
  <si>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</si>
  <si>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</si>
  <si>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</si>
  <si>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</si>
  <si>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</si>
  <si>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</si>
  <si>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</si>
  <si>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</si>
  <si>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</si>
  <si>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</si>
  <si>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</si>
  <si>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</si>
  <si>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</si>
  <si>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</si>
  <si>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</si>
  <si>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</si>
  <si>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</si>
  <si>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</si>
  <si>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</si>
  <si>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</si>
  <si>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</si>
  <si>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</si>
  <si>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</si>
  <si>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</si>
  <si>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</si>
  <si>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</si>
  <si>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</si>
  <si>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</si>
  <si>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</si>
  <si>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</si>
  <si>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</si>
  <si>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</si>
  <si>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</si>
  <si>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</si>
  <si>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</si>
  <si>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</si>
  <si>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</si>
  <si>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</si>
  <si>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</si>
  <si>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</si>
  <si>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</si>
  <si>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</si>
  <si>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</si>
  <si>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</si>
  <si>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</si>
  <si>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</si>
  <si>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</si>
  <si>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</si>
  <si>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</si>
  <si>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</si>
  <si>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</si>
  <si>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</si>
  <si>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</si>
  <si>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</si>
  <si>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</si>
  <si>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</si>
  <si>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</si>
  <si>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</si>
  <si>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</si>
  <si>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</si>
  <si>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</si>
  <si>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</si>
  <si>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</si>
  <si>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</si>
  <si>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</si>
  <si>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</si>
  <si>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</si>
  <si>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</si>
  <si>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</si>
  <si>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</si>
  <si>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</si>
  <si>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</si>
  <si>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</si>
  <si>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</si>
  <si>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</si>
  <si>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</si>
  <si>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</si>
  <si>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</si>
  <si>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</si>
  <si>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</si>
  <si>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</si>
  <si>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</si>
  <si>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</si>
  <si>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</si>
  <si>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</si>
  <si>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</si>
  <si>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</si>
  <si>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</si>
  <si>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</si>
  <si>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</si>
  <si>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</si>
  <si>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</si>
  <si>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</si>
  <si>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</si>
  <si>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</si>
  <si>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</si>
  <si>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</si>
  <si>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</si>
  <si>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</si>
  <si>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</si>
  <si>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</si>
  <si>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</si>
  <si>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</si>
  <si>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</si>
  <si>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</si>
  <si>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</si>
  <si>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</si>
  <si>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</si>
  <si>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</si>
  <si>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</si>
  <si>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</si>
  <si>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</si>
  <si>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</si>
  <si>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</si>
  <si>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</si>
  <si>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</si>
  <si>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</si>
  <si>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</si>
  <si>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</si>
  <si>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</si>
  <si>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</si>
  <si>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</si>
  <si>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</si>
  <si>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</si>
  <si>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</si>
  <si>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</si>
  <si>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</si>
  <si>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</si>
  <si>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</si>
  <si>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</si>
  <si>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</si>
  <si>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</si>
  <si>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</si>
  <si>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</si>
  <si>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</si>
  <si>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</si>
  <si>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</si>
  <si>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</si>
  <si>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</si>
  <si>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</si>
  <si>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</si>
  <si>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</si>
  <si>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</si>
  <si>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</si>
  <si>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</si>
  <si>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</si>
  <si>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</si>
  <si>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</si>
  <si>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</si>
  <si>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</si>
  <si>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</si>
  <si>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</si>
  <si>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</si>
  <si>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</si>
  <si>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</si>
  <si>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</si>
  <si>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</si>
  <si>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</si>
  <si>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</si>
  <si>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</si>
  <si>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</si>
  <si>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</si>
  <si>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</si>
  <si>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</si>
  <si>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</si>
  <si>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</si>
  <si>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</si>
  <si>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</si>
  <si>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</si>
  <si>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</si>
  <si>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</si>
  <si>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</si>
  <si>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</si>
  <si>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</si>
  <si>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</si>
  <si>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</si>
  <si>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</si>
  <si>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</si>
  <si>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</si>
  <si>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</si>
  <si>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 xml:space="preserve">sceco black out in TLT area team save hub // mail sent to downgrade </t>
  </si>
  <si>
    <t>PCM-20251007-00001513</t>
  </si>
  <si>
    <t xml:space="preserve">down again since 2025-10-07 14:55:42 //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</si>
</sst>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0" totalsRowShown="0" headerRowDxfId="15" dataDxfId="14" headerRowBorderDxfId="12" tableBorderDxfId="13">
  <autoFilter ref="A1:L2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274.70968425925821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45937.658110185184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45937.658110185184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45937.658110185184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45937.658110185184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45937.658110185184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45937.658110185184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45937.658110185184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45937.658110185184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45937.658110185184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45937.658110185184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45937.658110185184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45937.658110185184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45937.658110185184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45937.658110185184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45937.658110185184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45937.658110185184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45937.658110185184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45937.658110185184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45937.658110185184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45937.658110185184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45937.658110185184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45937.658110185184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45937.658110185184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45937.658110185184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45937.658110185184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45937.658110185184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45937.658110185184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45937.658110185184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45937.658110185184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45937.658110185184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45937.658110185184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45937.658110185184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45937.658110185184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45937.658110185184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45937.658110185184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45937.658110185184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45937.658110185184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45937.658110185184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45937.658110185184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45937.658110185184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45937.658110185184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45937.658110185184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45937.658110185184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45937.658110185184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45937.658110185184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45937.658110185184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45937.658110185184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45937.658110185184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45937.658110185184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45937.658110185184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45937.658110185184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45937.658110185184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45937.658110185184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45937.658110185184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45937.658110185184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45937.658110185184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45937.658110185184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45937.658110185184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45937.658110185184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45937.658110185184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45937.658110185184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45937.658110185184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45937.658110185184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45937.658110185184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45937.658110185184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45937.658110185184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45937.658110185184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45937.658110185184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45937.658110185184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45937.658110185184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45937.658110185184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45937.658110185184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45937.658110185184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45937.658110185184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45937.658110185184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45937.658110185184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45937.658110185184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45937.658110185184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45937.658110185184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45937.658110185184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45937.658110185184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45937.658110185184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45937.658110185184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45937.658110185184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130.93102685185295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112.65827222222288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45937.658110185184</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45937.658110185184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45937.658110185184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45937.658110185184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45937.658110185184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45937.658110185184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45937.658110185184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45937.658110185184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45937.658110185184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45937.658110185184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45937.658110185184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45937.658110185184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45937.658110185184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45937.658110185184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45937.658110185184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45937.658110185184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45937.658110185184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45937.658110185184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45937.658110185184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45937.658110185184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45937.658110185184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45937.658110185184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45937.658110185184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45937.658110185184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45937.658110185184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45937.658110185184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45937.658110185184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45937.658110185184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45937.658110185184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45937.658110185184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45937.658110185184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45937.658110185184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45937.658110185184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45937.658110185184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45937.658110185184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45937.658110185184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45937.658110185184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45937.658110185184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45937.658110185184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45937.658110185184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45937.658110185184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45937.658110185184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45937.658110185184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45937.658110185184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45937.658110185184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45937.658110185184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45937.658110185184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45937.658110185184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45937.658110185184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45937.658110185184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45937.658110185184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45937.658110185184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45937.658110185184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45937.658110185184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45937.658110185184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45937.658110185184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45937.658110185184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45937.658110185184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45937.658110185184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45937.658110185184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45937.658110185184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45937.658110185184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45937.658110185184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45937.658110185184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45937.658110185184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45937.658110185184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45937.658110185184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45937.658110185184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45937.658110185184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45937.658110185184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45937.658110185184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45937.658110185184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45937.658110185184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45937.658110185184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45937.658110185184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45937.658110185184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45937.658110185184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45937.658110185184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45937.658110185184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45937.658110185184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45937.658110185184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45937.658110185184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45937.658110185184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45937.658110185184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45937.658110185184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45937.658110185184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45937.658110185184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45937.658110185184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45937.658110185184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45937.658110185184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45937.658110185184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45937.658110185184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45937.658110185184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45937.658110185184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45937.658110185184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45937.658110185184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45937.658110185184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45937.658110185184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45937.658110185184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45937.658110185184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45937.658110185184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45937.658110185184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45937.658110185184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45937.658110185184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45937.658110185184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45937.658110185184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45937.658110185184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45937.658110185184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45937.658110185184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45937.658110185184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45937.658110185184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45937.658110185184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45937.658110185184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45937.658110185184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45937.658110185184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45937.658110185184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45937.658110185184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45937.658110185184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45937.658110185184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45937.658110185184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45937.658110185184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45937.658110185184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45937.658110185184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45937.658110185184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45937.658110185184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45937.658110185184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45937.658110185184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45937.658110185184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45937.658110185184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45937.658110185184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45937.658110185184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45937.658110185184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45937.658110185184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45937.658110185184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45937.658110185184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45937.658110185184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45937.658110185184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45937.658110185184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45937.658110185184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45937.658110185184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45937.658110185184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45937.658110185184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45937.658110185184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45937.658110185184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45937.658110185184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45937.658110185184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45937.658110185184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45937.658110185184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45937.658110185184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45937.658110185184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45937.658110185184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45937.658110185184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45937.658110185184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45937.658110185184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45937.658110185184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45937.658110185184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45937.658110185184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45937.658110185184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45937.658110185184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45937.658110185184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45937.658110185184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45937.658110185184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45937.658110185184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45937.658110185184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45937.658110185184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45937.658110185184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45937.658110185184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45937.658110185184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45937.658110185184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45937.658110185184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45937.658110185184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45937.658110185184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45937.658110185184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45937.658110185184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45937.658110185184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45937.658110185184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45937.658110185184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45937.658110185184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45937.658110185184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45937.658110185184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45937.658110185184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45937.658110185184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45937.658110185184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45937.658110185184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45937.658110185184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45937.658110185184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45937.658110185184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45937.658110185184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45937.658110185184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45937.658110185184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45937.658110185184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45937.658110185184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45937.658110185184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45937.658110185184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45937.658110185184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45937.658110185184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45937.658110185184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45937.658110185184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45937.658110185184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45937.658110185184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45937.658110185184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45937.658110185184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45937.658110185184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45937.658110185184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45937.658110185184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45937.658110185184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45937.658110185184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45937.658110185184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45937.658110185184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45937.658110185184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45937.658110185184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45937.658110185184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45937.658110185184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45937.658110185184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45937.658110185184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45937.658110185184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45937.658110185184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45937.658110185184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45937.658110185184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45937.658110185184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45937.658110185184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45937.658110185184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45937.658110185184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45937.658110185184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45937.658110185184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45937.658110185184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45937.658110185184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45937.658110185184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45937.658110185184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45937.658110185184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45937.658110185184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45937.658110185184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45937.658110185184</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45937.658110185184</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45937.658110185184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45937.658110185184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45937.658110185184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45937.658110185184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45937.658110185184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45937.658110185184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45937.658110185184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45937.658110185184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45937.658110185184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45937.658110185184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45937.658110185184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45937.658110185184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45937.658110185184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45937.658110185184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45937.658110185184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45937.658110185184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45937.658110185184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45937.658110185184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45937.658110185184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45937.658110185184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45937.658110185184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45937.658110185184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45937.658110185184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45937.658110185184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45937.658110185184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45937.658110185184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45937.658110185184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45937.658110185184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45937.658110185184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45937.658110185184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45937.658110185184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45937.658110185184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45937.658110185184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45937.658110185184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45937.658110185184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45937.658110185184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45937.658110185184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45937.658110185184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45937.658110185184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45937.658110185184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45937.658110185184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45937.658110185184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45937.658110185184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45937.658110185184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45937.658110185184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45937.658110185184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45937.658110185184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45937.658110185184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45937.658110185184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45937.658110185184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45937.658110185184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45937.658110185184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45937.658110185184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45937.658110185184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45937.658110185184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45937.658110185184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45937.658110185184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45937.658110185184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45937.658110185184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45937.658110185184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45937.658110185184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45937.658110185184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45937.658110185184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45937.658110185184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45937.658110185184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45937.658110185184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45937.658110185184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45937.658110185184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45937.658110185184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45937.658110185184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45937.658110185184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45937.658110185184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45937.658110185184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45937.658110185184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45937.658110185184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45937.658110185184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45937.658110185184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45937.658110185184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45937.658110185184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45937.658110185184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45937.658110185184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45937.658110185184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45937.658110185184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45937.658110185184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45937.658110185184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45937.658110185184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45937.658110185184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45937.658110185184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45937.658110185184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45937.658110185184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45937.658110185184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45937.658110185184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45937.658110185184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45937.658110185184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45937.658110185184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45937.658110185184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45937.658110185184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45937.658110185184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45937.658110185184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45937.658110185184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45937.658110185184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45937.658110185184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45937.658110185184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45937.658110185184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45937.658110185184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45937.658110185184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45937.658110185184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45937.658110185184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45937.658110185184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45937.658110185184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45937.658110185184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45937.658110185184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45937.658110185184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45937.658110185184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45937.658110185184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45937.658110185184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45937.658110185184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45937.658110185184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45937.658110185184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45937.658110185184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45937.658110185184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45937.658110185184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45937.658110185184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45937.658110185184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45937.658110185184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45937.658110185184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45937.658110185184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45937.658110185184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45937.658110185184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45937.658110185184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45937.658110185184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45937.658110185184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45937.658110185184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45937.658110185184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45937.658110185184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45937.658110185184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45937.658110185184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45937.658110185184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45937.658110185184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45937.658110185184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45937.658110185184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45937.658110185184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45937.658110185184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45937.658110185184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45937.658110185184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45937.658110185184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45937.658110185184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45937.658110185184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45937.658110185184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45937.658110185184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45937.658110185184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45937.658110185184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45937.658110185184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45937.658110185184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45937.658110185184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45937.658110185184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45937.658110185184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45937.658110185184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45937.658110185184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45937.658110185184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45937.658110185184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45937.658110185184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45937.658110185184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45937.658110185184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45937.658110185184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45937.658110185184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45937.658110185184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45937.658110185184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45937.658110185184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45937.658110185184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45937.658110185184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45937.658110185184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45937.658110185184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45937.658110185184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45937.658110185184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45937.658110185184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45937.658110185184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45937.658110185184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45937.658110185184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45937.658110185184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45937.658110185184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45937.658110185184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45937.658110185184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45937.658110185184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45937.658110185184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45937.658110185184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45937.658110185184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45937.658110185184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45937.658110185184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45937.658110185184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45937.658110185184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45937.658110185184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45937.658110185184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45937.658110185184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45937.658110185184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45937.658110185184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45937.658110185184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45937.658110185184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45937.658110185184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45937.658110185184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45937.658110185184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45937.658110185184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45937.658110185184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45937.658110185184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45937.658110185184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45937.658110185184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45937.658110185184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45937.658110185184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45937.658110185184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45937.658110185184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45937.658110185184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45937.658110185184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45937.658110185184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45937.658110185184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45937.658110185184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45937.658110185184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45937.658110185184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45937.658110185184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45937.658110185184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45937.658110185184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45937.658110185184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45937.658110185184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45937.658110185184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45937.658110185184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45937.658110185184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45937.658110185184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45937.658110185184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45937.658110185184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45937.658110185184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45937.658110185184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45937.658110185184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45937.658110185184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45937.658110185184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45937.658110185184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45937.658110185184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45937.658110185184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45937.658110185184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45937.658110185184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45937.658110185184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45937.658110185184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45937.658110185184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45937.658110185184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45937.658110185184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45937.658110185184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45937.658110185184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45937.658110185184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45937.658110185184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45937.658110185184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45937.658110185184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45937.658110185184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45937.658110185184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45937.658110185184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45937.658110185184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45937.658110185184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45937.658110185184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45937.658110185184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45937.658110185184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45937.658110185184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45937.658110185184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45937.658110185184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45937.658110185184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45937.658110185184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45937.658110185184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45937.658110185184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45937.658110185184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45937.658110185184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45937.658110185184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45937.658110185184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45937.658110185184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45937.658110185184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45937.658110185184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45937.658110185184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45937.658110185184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45937.658110185184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45937.658110185184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45937.658110185184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45937.658110185184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45937.658110185184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45937.658110185184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45937.658110185184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45937.658110185184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45937.658110185184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45937.658110185184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45937.658110185184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45937.658110185184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45937.658110185184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45937.658110185184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45937.658110185184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45937.658110185184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45937.658110185184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45937.658110185184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45937.658110185184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45937.658110185184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45937.658110185184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45937.658110185184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45937.658110185184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45937.658110185184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45937.658110185184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45937.658110185184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45937.658110185184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45937.658110185184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45937.658110185184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45937.658110185184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45937.658110185184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45937.658110185184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45937.658110185184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45937.658110185184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45937.658110185184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45937.658110185184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45937.658110185184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45937.658110185184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45937.658110185184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45937.658110185184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45937.658110185184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45937.658110185184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45937.658110185184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45937.658110185184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45937.658110185184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45937.658110185184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45937.658110185184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45937.658110185184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45937.658110185184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45937.658110185184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45937.658110185184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45937.658110185184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45937.658110185184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45937.658110185184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45937.658110185184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45937.658110185184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45937.658110185184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45937.658110185184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45937.658110185184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45937.658110185184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45937.658110185184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45937.658110185184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45937.658110185184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45937.658110185184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45937.658110185184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45937.658110185184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45937.658110185184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45937.658110185184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45937.658110185184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45937.658110185184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45937.658110185184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45937.658110185184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45937.658110185184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45937.658110185184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45937.658110185184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45937.658110185184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45937.658110185184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45937.658110185184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45937.658110185184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45937.658110185184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45937.658110185184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45937.658110185184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45937.658110185184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45937.658110185184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45937.658110185184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45937.658110185184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45937.658110185184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45937.658110185184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45937.658110185184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45937.658110185184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45937.658110185184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45937.658110185184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45937.658110185184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45937.658110185184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45937.658110185184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45937.658110185184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45937.658110185184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45937.658110185184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45937.658110185184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45937.658110185184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45937.658110185184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45937.658110185184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45937.658110185184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45937.658110185184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45937.658110185184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45937.658110185184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45937.658110185184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45937.658110185184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45937.658110185184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45937.658110185184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45937.658110185184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45937.658110185184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45937.658110185184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45937.658110185184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45937.658110185184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45937.658110185184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45937.658110185184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45937.658110185184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45937.658110185184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45937.658110185184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45937.658110185184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45937.658110185184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45937.658110185184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45937.658110185184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45937.658110185184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45937.658110185184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45937.658110185184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45937.658110185184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45937.658110185184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45937.658110185184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45937.658110185184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45937.658110185184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45937.658110185184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45937.658110185184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45937.658110185184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45937.658110185184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45937.658110185184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45937.658110185184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45937.658110185184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45937.658110185184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45937.658110185184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45937.658110185184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45937.658110185184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45937.658110185184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45937.658110185184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45937.658110185184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45937.658110185184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45937.658110185184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45937.658110185184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45937.658110185184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45937.658110185184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45937.658110185184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45937.658110185184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45937.658110185184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45937.658110185184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45937.658110185184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45937.658110185184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45937.658110185184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45937.658110185184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45937.658110185184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45937.658110185184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45937.658110185184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45937.658110185184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45937.658110185184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45937.658110185184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45937.658110185184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45937.658110185184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45937.658110185184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45937.658110185184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45937.658110185184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45937.658110185184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45937.658110185184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45937.658110185184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45937.658110185184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45937.658110185184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45937.658110185184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45937.658110185184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45937.658110185184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45937.658110185184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45937.658110185184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45937.658110185184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45937.658110185184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45937.658110185184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45937.658110185184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45937.658110185184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45937.658110185184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45937.658110185184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45937.658110185184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45937.658110185184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45937.658110185184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45937.658110185184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45937.658110185184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45937.658110185184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45937.658110185184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45937.658110185184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45937.658110185184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45937.658110185184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45937.658110185184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45937.658110185184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45937.658110185184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45937.658110185184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45937.658110185184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45937.658110185184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45937.658110185184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45937.658110185184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45937.658110185184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45937.658110185184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45937.658110185184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45937.658110185184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45937.658110185184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45937.658110185184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45937.658110185184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45937.658110185184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45937.658110185184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45937.658110185184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45937.658110185184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45937.658110185184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45937.658110185184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45937.658110185184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45937.658110185184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45937.658110185184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45937.658110185184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45937.658110185184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45937.658110185184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45937.658110185184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45937.658110185184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45937.658110185184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45937.658110185184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45937.658110185184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45937.658110185184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45937.658110185184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45937.658110185184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45937.658110185184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45937.658110185184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45937.658110185184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45937.658110185184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45937.658110185184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45937.658110185184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45937.658110185184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45937.658110185184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45937.658110185184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45937.658110185184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45937.658110185184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45937.658110185184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45937.658110185184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45937.658110185184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45937.658110185184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45937.658110185184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45937.658110185184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45937.658110185184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45937.658110185184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45937.658110185184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45937.658110185184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45937.658110185184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45937.658110185184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45937.658110185184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45937.658110185184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45937.658110185184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45937.658110185184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45937.658110185184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45937.658110185184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45937.658110185184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45937.658110185184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45937.658110185184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45937.658110185184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45937.658110185184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45937.658110185184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45937.658110185184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45937.658110185184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45937.658110185184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45937.658110185184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45937.658110185184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45937.658110185184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45937.658110185184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45937.658110185184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45937.658110185184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45937.658110185184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45937.658110185184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45937.658110185184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45937.658110185184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45937.658110185184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45937.658110185184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45937.658110185184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45937.658110185184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45937.658110185184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45937.658110185184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45937.658110185184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45937.658110185184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45937.658110185184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45937.658110185184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45937.658110185184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45937.658110185184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45937.658110185184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45937.658110185184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45937.658110185184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45937.658110185184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45937.658110185184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45937.658110185184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45937.658110185184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45937.658110185184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45937.658110185184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45937.658110185184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45937.658110185184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45937.658110185184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45937.658110185184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45937.658110185184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45937.658110185184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45937.658110185184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45937.658110185184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45937.658110185184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45937.658110185184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45937.658110185184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45937.658110185184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45937.658110185184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45937.658110185184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45937.658110185184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45937.658110185184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45937.658110185184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45937.658110185184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45937.658110185184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45937.658110185184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45937.658110185184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45937.658110185184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45937.658110185184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45937.658110185184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45937.658110185184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45937.658110185184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45937.658110185184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45937.658110185184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45937.658110185184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45937.658110185184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45937.658110185184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45937.658110185184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45937.658110185184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45937.658110185184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45937.658110185184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45937.658110185184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45937.658110185184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45937.658110185184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45937.658110185184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45937.658110185184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45937.658110185184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45937.658110185184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45937.658110185184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45937.658110185184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45937.658110185184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45937.658110185184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45937.658110185184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45937.658110185184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45937.658110185184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45937.658110185184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45937.658110185184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45937.658110185184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45937.658110185184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45937.658110185184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45937.658110185184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45937.658110185184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45937.658110185184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45937.658110185184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45937.658110185184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45937.658110185184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45937.658110185184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45937.658110185184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45937.658110185184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45937.658110185184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45937.658110185184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45937.658110185184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45937.658110185184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45937.658110185184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45937.658110185184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45937.658110185184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45937.658110185184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45937.658110185184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45937.658110185184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45937.658110185184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45937.658110185184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45937.658110185184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45937.658110185184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45937.658110185184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45937.658110185184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45937.658110185184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45937.658110185184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45937.658110185184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45937.658110185184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45937.658110185184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45937.658110185184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45937.658110185184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45937.658110185184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45937.658110185184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45937.658110185184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45937.658110185184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45937.658110185184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45937.658110185184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45937.658110185184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45937.658110185184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45937.658110185184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45937.658110185184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45937.658110185184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45937.658110185184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45937.658110185184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45937.658110185184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45937.658110185184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45937.658110185184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45937.658110185184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45937.658110185184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45937.658110185184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45937.658110185184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45937.658110185184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45937.658110185184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45937.658110185184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45937.658110185184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45937.658110185184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45937.658110185184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45937.658110185184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45937.658110185184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45937.658110185184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45937.658110185184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45937.658110185184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45937.658110185184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45937.658110185184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45937.658110185184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45937.658110185184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45937.658110185184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45937.658110185184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45937.658110185184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45937.658110185184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45937.658110185184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45937.658110185184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45937.658110185184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45937.658110185184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45937.658110185184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45937.658110185184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45937.658110185184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45937.658110185184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45937.658110185184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45937.658110185184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45937.658110185184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45937.658110185184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45937.658110185184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45937.658110185184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45937.658110185184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45937.658110185184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45937.658110185184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45937.658110185184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45937.658110185184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45937.658110185184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45937.658110185184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45937.658110185184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45937.658110185184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45937.658110185184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45937.658110185184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45937.658110185184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45937.658110185184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45937.658110185184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45937.658110185184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45937.658110185184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45937.658110185184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45937.658110185184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45937.658110185184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45937.658110185184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45937.658110185184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45937.658110185184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45937.658110185184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45937.658110185184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45937.658110185184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45937.658110185184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45937.658110185184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45937.658110185184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45937.658110185184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45937.658110185184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45937.658110185184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45937.658110185184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45937.658110185184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45937.658110185184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45937.658110185184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45937.658110185184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45937.658110185184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45937.658110185184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45937.658110185184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45937.658110185184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45937.658110185184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45937.658110185184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45937.658110185184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45937.658110185184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45937.658110185184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45937.658110185184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45937.658110185184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45937.658110185184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45937.658110185184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45937.658110185184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45937.658110185184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45937.658110185184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45937.658110185184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45937.658110185184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45937.658110185184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45937.658110185184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45937.658110185184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45937.658110185184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45937.658110185184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45937.658110185184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45937.658110185184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45937.658110185184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45937.658110185184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45937.658110185184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45937.658110185184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45937.658110185184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45937.658110185184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45937.658110185184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45937.658110185184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45937.658110185184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45937.658110185184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45937.658110185184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45937.658110185184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45937.658110185184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45937.658110185184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45937.658110185184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45937.658110185184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45937.658110185184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45937.658110185184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45937.658110185184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45937.658110185184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45937.658110185184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45937.658110185184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45937.658110185184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45937.658110185184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45937.658110185184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45937.658110185184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45937.658110185184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45937.658110185184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45937.658110185184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45937.658110185184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45937.658110185184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45937.658110185184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45937.658110185184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45937.658110185184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45937.658110185184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45937.658110185184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45937.658110185184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45937.658110185184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45937.658110185184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45937.658110185184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45937.658110185184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45937.658110185184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45937.658110185184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45937.658110185184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45937.658110185184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45937.658110185184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45937.658110185184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45937.658110185184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45937.658110185184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45937.658110185184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45937.658110185184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45937.658110185184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45937.658110185184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45937.658110185184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45937.658110185184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45937.658110185184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45937.658110185184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45937.658110185184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45937.658110185184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45937.658110185184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45937.658110185184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45937.658110185184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45937.658110185184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45937.658110185184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45937.658110185184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45937.658110185184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45937.658110185184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45937.658110185184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45937.658110185184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45937.658110185184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45937.658110185184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45937.658110185184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45937.658110185184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45937.658110185184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45937.658110185184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45937.658110185184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45937.658110185184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45937.658110185184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45937.658110185184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45937.658110185184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45937.658110185184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45937.658110185184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45937.658110185184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45937.658110185184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45937.658110185184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45937.658110185184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45937.658110185184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45937.658110185184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45937.658110185184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45937.658110185184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45937.658110185184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45937.658110185184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45937.658110185184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45937.658110185184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45937.658110185184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45937.658110185184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45937.658110185184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45937.658110185184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45937.658110185184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45937.658110185184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45937.658110185184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45937.658110185184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45937.658110185184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45937.658110185184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45937.658110185184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45937.658110185184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45937.658110185184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45937.658110185184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45937.658110185184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45937.658110185184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45937.658110185184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45937.658110185184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45937.658110185184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45937.658110185184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45937.658110185184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45937.658110185184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45937.658110185184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45937.658110185184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45937.658110185184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45937.658110185184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45937.658110185184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45937.658110185184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45937.658110185184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45937.658110185184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45937.658110185184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45937.658110185184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45937.658110185184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45937.658110185184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45937.658110185184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45937.658110185184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45937.658110185184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45937.658110185184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45937.658110185184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45937.658110185184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45937.658110185184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45937.658110185184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45937.658110185184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45937.658110185184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45937.658110185184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45937.658110185184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45937.658110185184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45937.658110185184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45937.658110185184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45937.658110185184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45937.658110185184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45937.658110185184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45937.658110185184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45937.658110185184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45937.658110185184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45937.658110185184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45937.658110185184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45937.658110185184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45937.658110185184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45937.658110185184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45937.658110185184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45937.658110185184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45937.658110185184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45937.658110185184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45937.658110185184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45937.658110185184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45937.658110185184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45937.658110185184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45937.658110185184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45937.658110185184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45937.658110185184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45937.658110185184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45937.658110185184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45937.658110185184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45937.658110185184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45937.658110185184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45937.658110185184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45937.658110185184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45937.658110185184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45937.658110185184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45937.658110185184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45937.658110185184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45937.658110185184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45937.658110185184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45937.658110185184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45937.658110185184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45937.658110185184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45937.658110185184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45937.658110185184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45937.658110185184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45937.658110185184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45937.658110185184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45937.658110185184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45937.658110185184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45937.658110185184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45937.658110185184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45937.658110185184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45937.658110185184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45937.658110185184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45937.658110185184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45937.658110185184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45937.658110185184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45937.658110185184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45937.658110185184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45937.658110185184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45937.658110185184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45937.658110185184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45937.658110185184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45937.658110185184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45937.658110185184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45937.658110185184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45937.658110185184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45937.658110185184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45937.658110185184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45937.658110185184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45937.658110185184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45937.658110185184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45937.658110185184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45937.658110185184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45937.658110185184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45937.658110185184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45937.658110185184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45937.658110185184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45937.658110185184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45937.658110185184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45937.658110185184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45937.658110185184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45937.658110185184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45937.658110185184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45937.658110185184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45937.658110185184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45937.658110185184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45937.658110185184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45937.658110185184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45937.658110185184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45937.658110185184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45937.658110185184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45937.658110185184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45937.658110185184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45937.658110185184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45937.658110185184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45937.658110185184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45937.658110185184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45937.658110185184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45937.658110185184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45937.658110185184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45937.658110185184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45937.658110185184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45937.658110185184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45937.658110185184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45937.658110185184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45937.658110185184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45937.658110185184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45937.658110185184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45937.658110185184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45937.658110185184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45937.658110185184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45937.658110185184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45937.658110185184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45937.658110185184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45937.658110185184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45937.658110185184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45937.658110185184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45937.658110185184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45937.658110185184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45937.658110185184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45937.658110185184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45937.658110185184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45937.658110185184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45937.658110185184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45937.658110185184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45937.658110185184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45937.658110185184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45937.658110185184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45937.658110185184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45937.658110185184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45937.658110185184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45937.658110185184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45937.658110185184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45937.658110185184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45937.658110185184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45937.658110185184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45937.658110185184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45937.658110185184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45937.658110185184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45937.658110185184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45937.658110185184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45937.658110185184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45937.658110185184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45937.658110185184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45937.658110185184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45937.658110185184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45937.658110185184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45937.658110185184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45937.658110185184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45937.658110185184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45937.658110185184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45937.658110185184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45937.658110185184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45937.658110185184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45937.658110185184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45937.658110185184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45937.658110185184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45937.658110185184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45937.658110185184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45937.658110185184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45937.658110185184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45937.658110185184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45937.658110185184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45937.658110185184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45937.658110185184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45937.658110185184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45937.658110185184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45937.658110185184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45937.658110185184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45937.658110185184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45937.658110185184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45937.658110185184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45937.658110185184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45937.658110185184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45937.658110185184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45937.658110185184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45937.658110185184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45937.658110185184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45937.658110185184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45937.658110185184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45937.658110185184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45937.658110185184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45937.658110185184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45937.658110185184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45937.658110185184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45937.658110185184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45937.658110185184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45937.658110185184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45937.658110185184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45937.658110185184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45937.658110185184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45937.658110185184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45937.658110185184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45937.658110185184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45937.658110185184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45937.658110185184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45937.658110185184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45937.658110185184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45937.658110185184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45937.658110185184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45937.658110185184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45937.658110185184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45937.658110185184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45937.658110185184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45937.658110185184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45937.658110185184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45937.658110185184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45937.658110185184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45937.658110185184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45937.658110185184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45937.658110185184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45937.658110185184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45937.658110185184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45937.658110185184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45937.658110185184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45937.658110185184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45937.658110185184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45937.658110185184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45937.658110185184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45937.658110185184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45937.658110185184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45937.658110185184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45937.658110185184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45937.658110185184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45937.658110185184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45937.658110185184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45937.658110185184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45937.658110185184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45937.658110185184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45937.658110185184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45937.658110185184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45937.658110185184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45937.658110185184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45937.658110185184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45937.658110185184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45937.658110185184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45937.658110185184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45937.658110185184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45937.658110185184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45937.658110185184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45937.658110185184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45937.658110185184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45937.658110185184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45937.658110185184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45937.658110185184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45937.658110185184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45937.658110185184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45937.658110185184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45937.658110185184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45937.658110185184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45937.658110185184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45937.658110185184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45937.658110185184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45937.658110185184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45937.658110185184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45937.658110185184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45937.658110185184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45937.658110185184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45937.658110185184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45937.658110185184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45937.658110185184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45937.658110185184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45937.658110185184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45937.658110185184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45937.658110185184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45937.658110185184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45937.658110185184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45937.658110185184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45937.658110185184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45937.658110185184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45937.658110185184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45937.658110185184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45937.658110185184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45937.658110185184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45937.658110185184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45937.658110185184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45937.658110185184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45937.658110185184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45937.658110185184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45937.658110185184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45937.658110185184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45937.658110185184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45937.658110185184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45937.658110185184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45937.658110185184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45937.658110185184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234.17739259258815</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0.8936425925930962</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45937.658110185184</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45937.658110185184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45937.658110185184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45937.658110185184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45937.658110185184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45937.658110185184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45937.658110185184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45937.658110185184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45937.658110185184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45937.658110185184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45937.658110185184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45937.658110185184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45937.658110185184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45937.658110185184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45937.658110185184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45937.658110185184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45937.658110185184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45937.658110185184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45937.658110185184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45937.658110185184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45937.658110185184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45937.658110185184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45937.658110185184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45937.658110185184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45937.658110185184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45937.658110185184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45937.658110185184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45937.658110185184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45937.658110185184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45937.658110185184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45937.658110185184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45937.658110185184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45937.658110185184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45937.658110185184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45937.658110185184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45937.658110185184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45937.658110185184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45937.658110185184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45937.658110185184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45937.658110185184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45937.658110185184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45937.658110185184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45937.658110185184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45937.658110185184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45937.658110185184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45937.658110185184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45937.658110185184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45937.658110185184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45937.658110185184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45937.658110185184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45937.658110185184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45937.658110185184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45937.658110185184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45937.658110185184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45937.658110185184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45937.658110185184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45937.658110185184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45937.658110185184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45937.658110185184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45937.658110185184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45937.658110185184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45937.658110185184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45937.658110185184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45937.658110185184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45937.658110185184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45937.658110185184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45937.658110185184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45937.658110185184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45937.658110185184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45937.658110185184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45937.658110185184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45937.658110185184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45937.658110185184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45937.658110185184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45937.658110185184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45937.658110185184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45937.658110185184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45937.658110185184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45937.658110185184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45937.658110185184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45937.658110185184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45937.658110185184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45937.658110185184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45937.658110185184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45937.658110185184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45937.658110185184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45937.658110185184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45937.658110185184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45937.658110185184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45937.658110185184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45937.658110185184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45937.658110185184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45937.658110185184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45937.658110185184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45937.658110185184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45937.658110185184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45937.658110185184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45937.658110185184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45937.658110185184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45937.658110185184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45937.658110185184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45937.658110185184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45937.658110185184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45937.658110185184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45937.658110185184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45937.658110185184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45937.658110185184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45937.658110185184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45937.658110185184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45937.658110185184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45937.658110185184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45937.658110185184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45937.658110185184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45937.658110185184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45937.658110185184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45937.658110185184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45937.658110185184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45937.658110185184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45937.658110185184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45937.658110185184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45937.658110185184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45937.658110185184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45937.658110185184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45937.658110185184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45937.658110185184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45937.658110185184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45937.658110185184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45937.658110185184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45937.658110185184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45937.658110185184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45937.658110185184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45937.658110185184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45937.658110185184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45937.658110185184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45937.658110185184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45937.658110185184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45937.658110185184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45937.658110185184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45937.658110185184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45937.658110185184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45937.658110185184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45937.658110185184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45937.658110185184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45937.658110185184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45937.658110185184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45937.658110185184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45937.658110185184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45937.658110185184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45937.658110185184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45937.658110185184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45937.658110185184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45937.658110185184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45937.658110185184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45937.658110185184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45937.658110185184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45937.658110185184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45937.658110185184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45937.658110185184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45937.658110185184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45937.658110185184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45937.658110185184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45937.658110185184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45937.658110185184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45937.658110185184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45937.658110185184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45937.658110185184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45937.658110185184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45937.658110185184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45937.658110185184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45937.658110185184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45937.658110185184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45937.658110185184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45937.658110185184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45937.658110185184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45937.658110185184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45937.658110185184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45937.658110185184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45937.658110185184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45937.658110185184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45937.658110185184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45937.658110185184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45937.658110185184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45937.658110185184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45937.658110185184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45937.658110185184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45937.658110185184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45937.658110185184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45937.658110185184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45937.658110185184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45937.658110185184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45937.658110185184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45937.658110185184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45937.658110185184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45937.658110185184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45937.658110185184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45937.658110185184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45937.658110185184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45937.658110185184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45937.658110185184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45937.658110185184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45937.658110185184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45937.658110185184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45937.658110185184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45937.658110185184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45937.658110185184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45937.658110185184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45937.658110185184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45937.658110185184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45937.658110185184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45937.658110185184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45937.658110185184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45937.658110185184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45937.658110185184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45937.658110185184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45937.658110185184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45937.658110185184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45937.658110185184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45937.658110185184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45937.658110185184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45937.658110185184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45937.658110185184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45937.658110185184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45937.658110185184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45937.658110185184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45937.658110185184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45937.658110185184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45937.658110185184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45937.658110185184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45937.658110185184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45937.658110185184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45937.658110185184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45937.658110185184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45937.658110185184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45937.658110185184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45937.658110185184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45937.658110185184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45937.658110185184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45937.658110185184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45937.658110185184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45937.658110185184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45937.658110185184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45937.658110185184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45937.658110185184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45937.658110185184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45937.658110185184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45937.658110185184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45937.658110185184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45937.658110185184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45937.658110185184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45937.658110185184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45937.658110185184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45937.658110185184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45937.658110185184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45937.658110185184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45937.658110185184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45937.658110185184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45937.658110185184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45937.658110185184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45937.658110185184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45937.658110185184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45937.658110185184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45937.658110185184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45937.658110185184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45937.658110185184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45937.658110185184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45937.658110185184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45937.658110185184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45937.658110185184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45937.658110185184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45937.658110185184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45937.658110185184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45937.658110185184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45937.658110185184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45937.658110185184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45937.658110185184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45937.658110185184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45937.658110185184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45937.658110185184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45937.658110185184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45937.658110185184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45937.658110185184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45937.658110185184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45937.658110185184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45937.658110185184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45937.658110185184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45937.658110185184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45937.658110185184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45937.658110185184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45937.658110185184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45937.658110185184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45937.658110185184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45937.658110185184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45937.658110185184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45937.658110185184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45937.658110185184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45937.658110185184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45937.658110185184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45937.658110185184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45937.658110185184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45937.658110185184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45937.658110185184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45937.658110185184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45937.658110185184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45937.658110185184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45937.658110185184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45937.658110185184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45937.658110185184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45937.658110185184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45937.658110185184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45937.658110185184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45937.658110185184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45937.658110185184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45937.658110185184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45937.658110185184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45937.658110185184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45937.658110185184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45937.658110185184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45937.658110185184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45937.658110185184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45937.658110185184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45937.658110185184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45937.658110185184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45937.658110185184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45937.658110185184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45937.658110185184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45937.658110185184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45937.658110185184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45937.658110185184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45937.658110185184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45937.658110185184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45937.658110185184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45937.658110185184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45937.658110185184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45937.658110185184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45937.658110185184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45937.658110185184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45937.658110185184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45937.658110185184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45937.658110185184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45937.658110185184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45937.658110185184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45937.658110185184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45937.658110185184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45937.658110185184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45937.658110185184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45937.658110185184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45937.658110185184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45937.658110185184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45937.658110185184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45937.658110185184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45937.658110185184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45937.658110185184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45937.658110185184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45937.658110185184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45937.658110185184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45937.658110185184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45937.658110185184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45937.658110185184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45937.658110185184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45937.658110185184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45937.658110185184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45937.658110185184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45937.658110185184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45937.658110185184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45937.658110185184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45937.658110185184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45937.658110185184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45937.658110185184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45937.658110185184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45937.658110185184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45937.658110185184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45937.658110185184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45937.658110185184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45937.658110185184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45937.658110185184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45937.658110185184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45937.658110185184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45937.658110185184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45937.658110185184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45937.658110185184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45937.658110185184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45937.658110185184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45937.658110185184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45937.658110185184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45937.658110185184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45937.658110185184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45937.658110185184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45937.658110185184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45937.658110185184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45937.658110185184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45937.658110185184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45937.658110185184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45937.658110185184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45937.658110185184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45937.658110185184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45937.658110185184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45937.658110185184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45937.658110185184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45937.658110185184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45937.658110185184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45937.658110185184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45937.658110185184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45937.658110185184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45937.658110185184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45937.658110185184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45937.658110185184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45937.658110185184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45937.658110185184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45937.658110185184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45937.658110185184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45937.658110185184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45937.658110185184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45937.658110185184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45937.658110185184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45937.658110185184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45937.658110185184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45937.658110185184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45937.658110185184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45937.658110185184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45937.658110185184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45937.658110185184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45937.658110185184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45937.658110185184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45937.658110185184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45937.658110185184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45937.658110185184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45937.658110185184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45937.658110185184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45937.658110185184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45937.658110185184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45937.658110185184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45937.658110185184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45937.658110185184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45937.658110185184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45937.658110185184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45937.658110185184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45937.658110185184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45937.658110185184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45937.658110185184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45937.658110185184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45937.658110185184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45937.658110185184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45937.658110185184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45937.658110185184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45937.658110185184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45937.658110185184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45937.658110185184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45937.658110185184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45937.658110185184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45937.658110185184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45937.658110185184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45937.658110185184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45937.658110185184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45937.658110185184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45937.658110185184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45937.658110185184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45937.658110185184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45937.658110185184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45937.658110185184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45937.658110185184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45937.658110185184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45937.658110185184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45937.658110185184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45937.658110185184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45937.658110185184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45937.658110185184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45937.658110185184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45937.658110185184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45937.658110185184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45937.658110185184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45937.658110185184</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45937.658110185184</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45937.658110185184</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45.82604999999603</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11.469232870367705</v>
      </c>
      <c r="H3" s="38">
        <v>45926.158159722225</v>
      </c>
      <c r="I3" s="37" t="str">
        <f>IFERROR(VLOOKUP(D3,DB!A:F,6,0),"")</f>
        <v>SCECO</v>
      </c>
      <c r="J3" s="37" t="str">
        <f>IFERROR(VLOOKUP(D3,DB!A:G,7,0),"")</f>
        <v>Good</v>
      </c>
      <c r="K3" s="37" t="s">
        <v>39057</v>
      </c>
      <c r="L3" s="37" t="str">
        <f>IFERROR(VLOOKUP(D3,DB!A:I,9,0),"")</f>
        <v>Latis</v>
      </c>
      <c r="M3" s="128"/>
    </row>
    <row r="4" spans="1:13" ht="15">
      <c r="A4" s="37" t="s">
        <v>39058</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39059</v>
      </c>
      <c r="L4" s="154" t="str">
        <f>IFERROR(VLOOKUP(D4,DB!A:I,9,0),"")</f>
        <v>Latis</v>
      </c>
      <c r="M4" s="128"/>
    </row>
    <row r="5" spans="1:13" ht="15">
      <c r="A5" s="37"/>
      <c r="B5" s="37" t="str">
        <f>IFERROR(VLOOKUP(D5,DB!A:K,11,0),"")</f>
        <v/>
      </c>
      <c r="C5" s="37"/>
      <c r="D5" s="37"/>
      <c r="E5" s="37"/>
      <c r="F5" s="38"/>
      <c r="G5" s="39">
        <f ca="1">IFERROR(NOW()-F5,"-")</f>
        <v>45937.658110185184</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45937.658110185184</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45937.658110185184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45937.658110185184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45937.658110185184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45937.658110185184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45937.658110185184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45937.658110185184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45937.658110185184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45937.658110185184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45937.658110185184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45937.658110185184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45937.658110185184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45937.658110185184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45937.658110185184</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45937.658110185184</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45937.658110185184</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45937.658110185184</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45937.658110185184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45937.658110185184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45937.658110185184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45937.658110185184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45937.658110185184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45937.658110185184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45937.658110185184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45937.658110185184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45937.658110185184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45937.658110185184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45937.658110185184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45937.658110185184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45937.658110185184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45937.658110185184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45937.658110185184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45937.658110185184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45937.658110185184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45937.658110185184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45937.658110185184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45937.658110185184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45937.658110185184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45937.658110185184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45937.658110185184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45937.658110185184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45937.658110185184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45937.658110185184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45937.658110185184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45937.658110185184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45937.658110185184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45937.658110185184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45937.658110185184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45937.658110185184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45937.658110185184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45937.658110185184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45937.658110185184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45937.658110185184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45937.658110185184</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45937.658110185184</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45937.658110185184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45937.658110185184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45937.658110185184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45937.658110185184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45937.658110185184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45937.658110185184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45937.658110185184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45937.658110185184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45937.658110185184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45937.658110185184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45937.658110185184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45937.658110185184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45937.658110185184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45937.658110185184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45937.658110185184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45937.658110185184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45937.658110185184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45937.658110185184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45937.658110185184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45937.658110185184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45937.658110185184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45937.658110185184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45937.658110185184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45937.658110185184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45937.658110185184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45937.658110185184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45937.658110185184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45937.658110185184</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45937.658110185184</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45937.658110185184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45937.658110185184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45937.658110185184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45937.658110185184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45937.658110185184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45937.658110185184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45937.658110185184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45937.658110185184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45937.658110185184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45937.658110185184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45937.658110185184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45937.658110185184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45937.658110185184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45937.658110185184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45937.658110185184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45937.658110185184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45937.658110185184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45937.658110185184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45937.658110185184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45937.658110185184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45937.658110185184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45937.658110185184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45937.658110185184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45937.658110185184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45937.658110185184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45937.658110185184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45937.658110185184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45937.658110185184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45937.658110185184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45937.658110185184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45937.658110185184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45937.658110185184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45937.658110185184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45937.658110185184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45937.658110185184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45937.658110185184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45937.658110185184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45937.658110185184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45937.658110185184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45937.658110185184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45937.658110185184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45937.658110185184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45937.658110185184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45937.658110185184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45937.658110185184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45937.658110185184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45937.658110185184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45937.658110185184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45937.658110185184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45937.658110185184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45937.658110185184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45937.658110185184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45937.658110185184</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45937.658110185184</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1" ht="15"/>
    <row r="1373" ht="15"/>
    <row r="1374"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0"/>
  <sheetViews>
    <sheetView tabSelected="1" workbookViewId="0">
      <selection activeCell="K7" sqref="K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10.88526296296186</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45937.658110185184</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3.7771379629630246</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2.7158648148106295</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1</v>
      </c>
      <c r="D6" s="112" t="s">
        <v>33501</v>
      </c>
      <c r="E6" s="115" t="s">
        <v>38964</v>
      </c>
      <c r="F6" s="116"/>
      <c r="G6" s="81">
        <f ca="1">IFERROR(NOW()-F6,"-")</f>
        <v>45937.658110185184</v>
      </c>
      <c r="H6" s="116">
        <v>45937.567673611113</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39069</v>
      </c>
      <c r="E7" s="115" t="s">
        <v>39043</v>
      </c>
      <c r="F7" s="116"/>
      <c r="G7" s="81">
        <f ca="1">IFERROR(NOW()-F7,"-")</f>
        <v>45937.658110185184</v>
      </c>
      <c r="H7" s="116">
        <v>45937.57236111111</v>
      </c>
      <c r="I7" s="112" t="str">
        <f>IFERROR(VLOOKUP(D7,DB!A:F,6,0),"")</f>
        <v>SCECO</v>
      </c>
      <c r="J7" s="112" t="str">
        <f>IFERROR(VLOOKUP(D7,DB!A:G,7,0),"")</f>
        <v>Dead</v>
      </c>
      <c r="K7" s="117" t="s">
        <v>39070</v>
      </c>
      <c r="L7" s="118" t="str">
        <f>IFERROR(VLOOKUP(D7,DB!A:I,9,0),"")</f>
        <v>Latis</v>
      </c>
    </row>
    <row r="8" spans="1:16383" ht="31.5" customHeight="1">
      <c r="A8" s="113" t="s">
        <v>39071</v>
      </c>
      <c r="B8" s="112" t="str">
        <f>IFERROR(VLOOKUP(D8,DB!A:K,11,0),"")</f>
        <v>R6</v>
      </c>
      <c r="C8" s="114">
        <v>2</v>
      </c>
      <c r="D8" s="112" t="s">
        <v>33091</v>
      </c>
      <c r="E8" s="115" t="s">
        <v>39043</v>
      </c>
      <c r="F8" s="116">
        <v>45937.598495370374</v>
      </c>
      <c r="G8" s="81">
        <f ca="1">IFERROR(NOW()-F8,"-")</f>
        <v>5.9614814810629468E-2</v>
      </c>
      <c r="H8" s="116">
        <v>45937.622013888889</v>
      </c>
      <c r="I8" s="112" t="str">
        <f>IFERROR(VLOOKUP(D8,DB!A:F,6,0),"")</f>
        <v>SCECO</v>
      </c>
      <c r="J8" s="112" t="str">
        <f>IFERROR(VLOOKUP(D8,DB!A:G,7,0),"")</f>
        <v>Dead</v>
      </c>
      <c r="K8" s="117" t="s">
        <v>39072</v>
      </c>
      <c r="L8" s="118" t="str">
        <f>IFERROR(VLOOKUP(D8,DB!A:I,9,0),"")</f>
        <v>Latis</v>
      </c>
    </row>
    <row r="9" spans="1:16383" ht="31.5" customHeight="1">
      <c r="A9" s="113"/>
      <c r="B9" s="112" t="str">
        <f>IFERROR(VLOOKUP(D9,DB!A:K,11,0),"")</f>
        <v/>
      </c>
      <c r="C9" s="114"/>
      <c r="D9" s="112"/>
      <c r="E9" s="115"/>
      <c r="F9" s="116"/>
      <c r="G9" s="81">
        <f ca="1">IFERROR(NOW()-F9,"-")</f>
        <v>45937.658110185184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45937.658110185184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45937.658110185184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5"/>
      <c r="E12" s="115"/>
      <c r="F12" s="116"/>
      <c r="G12" s="81">
        <f ca="1">IFERROR(NOW()-F12,"-")</f>
        <v>45937.658110185184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45937.658110185184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5"/>
      <c r="E14" s="115"/>
      <c r="F14" s="116"/>
      <c r="G14" s="81">
        <f ca="1">IFERROR(NOW()-F14,"-")</f>
        <v>45937.658110185184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5"/>
      <c r="E15" s="115"/>
      <c r="F15" s="116"/>
      <c r="G15" s="81">
        <f ca="1">IFERROR(NOW()-F15,"-")</f>
        <v>45937.658110185184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45937.658110185184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45937.658110185184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45937.658110185184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45937.658110185184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45937.658110185184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45937.658110185184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45937.658110185184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45937.658110185184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45937.658110185184</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45937.658110185184</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45937.658110185184</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45937.658110185184</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45937.658110185184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45937.658110185184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45937.658110185184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45937.658110185184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45937.658110185184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45937.658110185184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45937.658110185184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45937.658110185184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45937.658110185184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45937.658110185184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45937.658110185184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45937.658110185184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45937.658110185184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45937.658110185184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45937.658110185184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45937.658110185184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45937.658110185184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45937.658110185184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45937.658110185184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45937.658110185184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45937.658110185184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45937.658110185184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45937.658110185184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45937.658110185184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45937.658110185184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45937.658110185184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45937.658110185184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45937.658110185184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45937.658110185184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45937.658110185184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45937.658110185184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45937.658110185184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45937.658110185184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45937.658110185184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45937.658110185184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45937.658110185184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45937.658110185184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45937.658110185184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45937.658110185184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45937.658110185184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45937.658110185184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45937.658110185184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45937.658110185184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45937.658110185184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45937.658110185184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45937.658110185184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45937.658110185184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45937.658110185184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45937.658110185184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45937.658110185184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45937.658110185184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45937.658110185184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45937.658110185184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45937.658110185184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45937.658110185184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45937.658110185184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45937.658110185184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45937.658110185184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45937.658110185184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45937.658110185184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45937.658110185184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45937.658110185184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45937.658110185184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45937.658110185184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45937.658110185184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45937.658110185184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45937.658110185184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45937.658110185184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45937.658110185184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45937.658110185184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45937.658110185184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45937.658110185184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45937.658110185184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45937.658110185184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45937.658110185184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45937.658110185184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45937.658110185184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45937.658110185184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45937.658110185184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45937.658110185184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45937.658110185184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45937.658110185184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45937.658110185184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45937.658110185184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45937.658110185184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45937.658110185184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45937.658110185184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45937.658110185184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45937.658110185184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45937.658110185184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45937.658110185184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45937.658110185184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45937.658110185184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45937.658110185184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45937.658110185184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45937.658110185184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45937.658110185184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45937.658110185184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45937.658110185184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45937.658110185184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45937.658110185184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45937.658110185184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45937.658110185184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45937.658110185184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45937.658110185184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45937.658110185184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45937.658110185184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45937.658110185184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45937.658110185184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45937.658110185184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45937.658110185184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45937.658110185184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45937.658110185184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45937.658110185184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45937.658110185184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45937.658110185184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45937.658110185184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45937.658110185184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45937.658110185184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45937.658110185184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45937.658110185184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45937.658110185184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45937.658110185184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45937.658110185184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45937.658110185184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45937.658110185184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45937.658110185184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45937.658110185184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45937.658110185184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45937.658110185184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45937.658110185184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45937.658110185184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45937.658110185184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45937.658110185184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45937.658110185184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45937.658110185184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45937.658110185184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45937.658110185184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45937.658110185184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45937.658110185184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45937.658110185184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45937.658110185184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45937.658110185184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45937.658110185184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45937.658110185184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45937.658110185184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45937.658110185184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45937.658110185184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45937.658110185184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45937.658110185184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45937.658110185184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45937.658110185184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45937.658110185184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45937.658110185184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45937.658110185184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45937.658110185184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45937.658110185184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45937.658110185184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45937.658110185184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45937.658110185184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45937.658110185184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45937.658110185184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45937.658110185184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45937.658110185184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45937.658110185184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45937.658110185184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45937.658110185184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45937.658110185184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45937.658110185184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45937.658110185184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45937.658110185184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45937.658110185184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45937.658110185184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45937.658110185184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45937.658110185184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45937.658110185184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45937.658110185184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45937.658110185184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45937.658110185184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45937.658110185184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45937.658110185184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45937.658110185184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45937.658110185184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45937.658110185184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45937.658110185184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45937.658110185184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45937.658110185184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45937.658110185184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45937.658110185184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45937.658110185184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45937.658110185184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45937.658110185184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45937.658110185184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45937.658110185184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45937.658110185184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45937.658110185184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45937.658110185184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45937.658110185184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45937.658110185184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45937.658110185184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45937.658110185184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45937.658110185184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45937.658110185184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45937.658110185184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45937.658110185184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45937.658110185184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45937.658110185184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45937.658110185184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45937.658110185184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45937.658110185184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45937.658110185184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45937.658110185184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45937.658110185184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45937.658110185184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45937.658110185184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45937.658110185184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45937.658110185184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45937.658110185184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45937.658110185184</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45937.658110185184</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45937.658110185184</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45937.658110185184</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45937.658110185184</v>
      </c>
      <c r="H250" s="116"/>
      <c r="I250" s="112" t="str">
        <f>IFERROR(VLOOKUP(D250,DB!A:F,6,0),"")</f>
        <v/>
      </c>
      <c r="J250" s="111" t="str">
        <f>IFERROR(VLOOKUP(D250,DB!A:G,7,0),"")</f>
        <v/>
      </c>
      <c r="K250" s="117"/>
      <c r="L250" s="118" t="str">
        <f>IFERROR(VLOOKUP(D250,DB!A:I,9,0),"")</f>
        <v/>
      </c>
    </row>
  </sheetData>
  <dataValidations count="2">
    <dataValidation allowBlank="1" showInputMessage="1" showErrorMessage="1" sqref="E1" xr:uid="{380493DB-286A-4683-AF55-C78F04945A49}"/>
    <dataValidation type="list" allowBlank="1" showInputMessage="1" showErrorMessage="1" sqref="E3 E5:E2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