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35" documentId="13_ncr:1_{F6CB121F-512D-4AA6-A0C1-0FB36C537598}" xr6:coauthVersionLast="47" xr6:coauthVersionMax="47" xr10:uidLastSave="{8F9926B0-1ADE-413C-A3F1-F32BB296838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<sst xmlns="http://schemas.openxmlformats.org/spreadsheetml/2006/main" count="179020" uniqueCount="39102">
  <si>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</si>
  <si>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</si>
  <si>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</si>
  <si>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</si>
  <si>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</si>
  <si>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</si>
  <si>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</si>
  <si>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</si>
  <si>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</si>
  <si>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</si>
  <si>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</si>
  <si>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</si>
  <si>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</si>
  <si>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</si>
  <si>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</si>
  <si>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</si>
  <si>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</si>
  <si>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</si>
  <si>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</si>
  <si>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</si>
  <si>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</si>
  <si>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</si>
  <si>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</si>
  <si>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</si>
  <si>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</si>
  <si>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</si>
  <si>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</si>
  <si>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</si>
  <si>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</si>
  <si>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</si>
  <si>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</si>
  <si>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</si>
  <si>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</si>
  <si>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</si>
  <si>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</si>
  <si>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</si>
  <si>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</si>
  <si>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</si>
  <si>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</si>
  <si>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</si>
  <si>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</si>
  <si>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</si>
  <si>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</si>
  <si>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</si>
  <si>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</si>
  <si>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</si>
  <si>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</si>
  <si>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</si>
  <si>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</si>
  <si>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</si>
  <si>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</si>
  <si>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</si>
  <si>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</si>
  <si>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</si>
  <si>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</si>
  <si>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</si>
  <si>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</si>
  <si>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</si>
  <si>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</si>
  <si>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</si>
  <si>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</si>
  <si>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</si>
  <si>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</si>
  <si>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</si>
  <si>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</si>
  <si>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</si>
  <si>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</si>
  <si>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</si>
  <si>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</si>
  <si>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</si>
  <si>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</si>
  <si>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</si>
  <si>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</si>
  <si>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</si>
  <si>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</si>
  <si>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</si>
  <si>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</si>
  <si>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</si>
  <si>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</si>
  <si>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</si>
  <si>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</si>
  <si>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</si>
  <si>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</si>
  <si>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</si>
  <si>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</si>
  <si>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</si>
  <si>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</si>
  <si>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</si>
  <si>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</si>
  <si>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</si>
  <si>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</si>
  <si>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</si>
  <si>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</si>
  <si>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</si>
  <si>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</si>
  <si>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</si>
  <si>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</si>
  <si>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</si>
  <si>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</si>
  <si>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</si>
  <si>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</si>
  <si>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</si>
  <si>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</si>
  <si>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</si>
  <si>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</si>
  <si>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</si>
  <si>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</si>
  <si>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</si>
  <si>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</si>
  <si>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</si>
  <si>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</si>
  <si>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</si>
  <si>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</si>
  <si>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</si>
  <si>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</si>
  <si>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</si>
  <si>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</si>
  <si>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</si>
  <si>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</si>
  <si>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</si>
  <si>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</si>
  <si>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</si>
  <si>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</si>
  <si>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</si>
  <si>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</si>
  <si>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</si>
  <si>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</si>
  <si>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</si>
  <si>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</si>
  <si>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</si>
  <si>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</si>
  <si>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</si>
  <si>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</si>
  <si>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</si>
  <si>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</si>
  <si>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</si>
  <si>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</si>
  <si>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</si>
  <si>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</si>
  <si>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</si>
  <si>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</si>
  <si>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</si>
  <si>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</si>
  <si>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</si>
  <si>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</si>
  <si>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</si>
  <si>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</si>
  <si>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</si>
  <si>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</si>
  <si>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</si>
  <si>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</si>
  <si>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</si>
  <si>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</si>
  <si>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</si>
  <si>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</si>
  <si>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</si>
  <si>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</si>
  <si>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</si>
  <si>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</si>
  <si>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</si>
  <si>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</si>
  <si>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</si>
  <si>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</si>
  <si>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</si>
  <si>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</si>
  <si>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</si>
  <si>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</si>
  <si>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</si>
  <si>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</si>
  <si>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</si>
  <si>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</si>
  <si>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</si>
  <si>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</si>
  <si>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</si>
  <si>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</si>
  <si>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</si>
  <si>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</si>
  <si>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</si>
  <si>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</si>
  <si>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</si>
  <si>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</si>
  <si>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</si>
  <si>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</si>
  <si>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</si>
  <si>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</si>
  <si>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</si>
  <si>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</si>
  <si>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</si>
  <si>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</si>
  <si>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</si>
  <si>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</si>
  <si>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</si>
  <si>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</si>
  <si>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</si>
  <si>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</si>
  <si>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</si>
  <si>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</si>
  <si>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</si>
  <si>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</si>
  <si>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</si>
  <si>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</si>
  <si>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</si>
  <si>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</si>
  <si>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</si>
  <si>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</si>
  <si>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</si>
  <si>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</si>
  <si>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</si>
  <si>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</si>
  <si>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</si>
  <si>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</si>
  <si>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</si>
  <si>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</si>
  <si>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</si>
  <si>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</si>
  <si>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</si>
  <si>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</si>
  <si>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</si>
  <si>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</si>
  <si>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</si>
  <si>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</si>
  <si>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</si>
  <si>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</si>
  <si>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</si>
  <si>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</si>
  <si>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</si>
  <si>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</si>
  <si>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</si>
  <si>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</si>
  <si>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</si>
  <si>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</si>
  <si>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</si>
  <si>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</si>
  <si>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</si>
  <si>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</si>
  <si>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</si>
  <si>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</si>
  <si>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</si>
  <si>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</si>
  <si>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</si>
  <si>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</si>
  <si>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</si>
  <si>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</si>
  <si>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</si>
  <si>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</si>
  <si>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</si>
  <si>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</si>
  <si>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</si>
  <si>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</si>
  <si>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</si>
  <si>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</si>
  <si>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</si>
  <si>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</si>
  <si>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</si>
  <si>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</si>
  <si>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</si>
  <si>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</si>
  <si>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</si>
  <si>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</si>
  <si>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</si>
  <si>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</si>
  <si>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</si>
  <si>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</si>
  <si>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</si>
  <si>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</si>
  <si>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</si>
  <si>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</si>
  <si>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</si>
  <si>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</si>
  <si>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</si>
  <si>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</si>
  <si>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</si>
  <si>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</si>
  <si>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</si>
  <si>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</si>
  <si>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</si>
  <si>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</si>
  <si>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</si>
  <si>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</si>
  <si>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</si>
  <si>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</si>
  <si>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</si>
  <si>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</si>
  <si>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</si>
  <si>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</si>
  <si>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</si>
  <si>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</si>
  <si>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</si>
  <si>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</si>
  <si>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</si>
  <si>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</si>
  <si>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</si>
  <si>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</si>
  <si>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</si>
  <si>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</si>
  <si>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</si>
  <si>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</si>
  <si>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</si>
  <si>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</si>
  <si>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</si>
  <si>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</si>
  <si>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</si>
  <si>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</si>
  <si>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</si>
  <si>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</si>
  <si>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</si>
  <si>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</si>
  <si>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</si>
  <si>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</si>
  <si>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</si>
  <si>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</si>
  <si>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</si>
  <si>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</si>
  <si>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</si>
  <si>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</si>
  <si>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</si>
  <si>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</si>
  <si>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</si>
  <si>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</si>
  <si>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</si>
  <si>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</si>
  <si>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</si>
  <si>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</si>
  <si>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</si>
  <si>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</si>
  <si>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</si>
  <si>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</si>
  <si>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</si>
  <si>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</si>
  <si>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</si>
  <si>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</si>
  <si>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</si>
  <si>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</si>
  <si>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</si>
  <si>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</si>
  <si>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</si>
  <si>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</si>
  <si>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</si>
  <si>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</si>
  <si>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</si>
  <si>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</si>
  <si>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</si>
  <si>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</si>
  <si>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</si>
  <si>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</si>
  <si>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</si>
  <si>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</si>
  <si>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</si>
  <si>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</si>
  <si>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</si>
  <si>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</si>
  <si>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</si>
  <si>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</si>
  <si>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</si>
  <si>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</si>
  <si>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</si>
  <si>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</si>
  <si>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</si>
  <si>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</si>
  <si>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</si>
  <si>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</si>
  <si>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</si>
  <si>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</si>
  <si>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</si>
  <si>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</si>
  <si>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</si>
  <si>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</si>
  <si>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</si>
  <si>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</si>
  <si>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</si>
  <si>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</si>
  <si>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</si>
  <si>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</si>
  <si>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</si>
  <si>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</si>
  <si>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</si>
  <si>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</si>
  <si>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</si>
  <si>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</si>
  <si>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</si>
  <si>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</si>
  <si>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</si>
  <si>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</si>
  <si>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</si>
  <si>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</si>
  <si>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</si>
  <si>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</si>
  <si>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</si>
  <si>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</si>
  <si>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</si>
  <si>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</si>
  <si>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</si>
  <si>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</si>
  <si>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</si>
  <si>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</si>
  <si>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</si>
  <si>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</si>
  <si>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</si>
  <si>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</si>
  <si>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</si>
  <si>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</si>
  <si>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</si>
  <si>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</si>
  <si>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</si>
  <si>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</si>
  <si>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</si>
  <si>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</si>
  <si>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</si>
  <si>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</si>
  <si>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</si>
  <si>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</si>
  <si>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</si>
  <si>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</si>
  <si>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</si>
  <si>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</si>
  <si>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</si>
  <si>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</si>
  <si>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</si>
  <si>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</si>
  <si>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</si>
  <si>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</si>
  <si>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</si>
  <si>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</si>
  <si>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</si>
  <si>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</si>
  <si>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</si>
  <si>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</si>
  <si>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</si>
  <si>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</si>
  <si>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</si>
  <si>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</si>
  <si>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</si>
  <si>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</si>
  <si>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</si>
  <si>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</si>
  <si>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</si>
  <si>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</si>
  <si>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</si>
  <si>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</si>
  <si>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</si>
  <si>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</si>
  <si>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</si>
  <si>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</si>
  <si>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</si>
  <si>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</si>
  <si>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</si>
  <si>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</si>
  <si>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</si>
  <si>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</si>
  <si>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</si>
  <si>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</si>
  <si>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</si>
  <si>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</si>
  <si>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</si>
  <si>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</si>
  <si>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</si>
  <si>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</si>
  <si>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</si>
  <si>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</si>
  <si>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</si>
  <si>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</si>
  <si>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</si>
  <si>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</si>
  <si>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</si>
  <si>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</si>
  <si>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</si>
  <si>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</si>
  <si>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</si>
  <si>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</si>
  <si>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</si>
  <si>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</si>
  <si>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</si>
  <si>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</si>
  <si>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</si>
  <si>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</si>
  <si>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</si>
  <si>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</si>
  <si>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</si>
  <si>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</si>
  <si>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</si>
  <si>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</si>
  <si>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</si>
  <si>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</si>
  <si>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</si>
  <si>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</si>
  <si>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</si>
  <si>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</si>
  <si>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</si>
  <si>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</si>
  <si>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</si>
  <si>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</si>
  <si>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</si>
  <si>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</si>
  <si>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</si>
  <si>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</si>
  <si>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</si>
  <si>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</si>
  <si>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</si>
  <si>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</si>
  <si>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</si>
  <si>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</si>
  <si>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</si>
  <si>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</si>
  <si>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</si>
  <si>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</si>
  <si>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</si>
  <si>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</si>
  <si>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</si>
  <si>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</si>
  <si>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</si>
  <si>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</si>
  <si>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</si>
  <si>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</si>
  <si>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</si>
  <si>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</si>
  <si>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</si>
  <si>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</si>
  <si>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</si>
  <si>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</si>
  <si>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</si>
  <si>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</si>
  <si>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</si>
  <si>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</si>
  <si>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</si>
  <si>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</si>
  <si>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</si>
  <si>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</si>
  <si>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</si>
  <si>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</si>
  <si>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</si>
  <si>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</si>
  <si>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</si>
  <si>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</si>
  <si>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</si>
  <si>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</si>
  <si>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</si>
  <si>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</si>
  <si>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</si>
  <si>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</si>
  <si>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</si>
  <si>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</si>
  <si>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</si>
  <si>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</si>
  <si>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</si>
  <si>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</si>
  <si>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</si>
  <si>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</si>
  <si>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</si>
  <si>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</si>
  <si>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</si>
  <si>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</si>
  <si>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</si>
  <si>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</si>
  <si>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</si>
  <si>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</si>
  <si>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</si>
  <si>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</si>
  <si>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</si>
  <si>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</si>
  <si>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</si>
  <si>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</si>
  <si>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</si>
  <si>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</si>
  <si>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</si>
  <si>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</si>
  <si>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</si>
  <si>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</si>
  <si>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</si>
  <si>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</si>
  <si>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</si>
  <si>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</si>
  <si>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</si>
  <si>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</si>
  <si>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</si>
  <si>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</si>
  <si>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</si>
  <si>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</si>
  <si>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</si>
  <si>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</si>
  <si>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</si>
  <si>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</si>
  <si>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</si>
  <si>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</si>
  <si>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</si>
  <si>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</si>
  <si>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</si>
  <si>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</si>
  <si>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</si>
  <si>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</si>
  <si>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</si>
  <si>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</si>
  <si>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</si>
  <si>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</si>
  <si>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</si>
  <si>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</si>
  <si>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</si>
  <si>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</si>
  <si>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</si>
  <si>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</si>
  <si>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</si>
  <si>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</si>
  <si>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</si>
  <si>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</si>
  <si>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</si>
  <si>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</si>
  <si>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</si>
  <si>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</si>
  <si>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</si>
  <si>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</si>
  <si>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</si>
  <si>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</si>
  <si>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</si>
  <si>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</si>
  <si>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</si>
  <si>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</si>
  <si>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</si>
  <si>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</si>
  <si>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</si>
  <si>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</si>
  <si>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</si>
  <si>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</si>
  <si>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</si>
  <si>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</si>
  <si>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</si>
  <si>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</si>
  <si>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</si>
  <si>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</si>
  <si>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</si>
  <si>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</si>
  <si>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</si>
  <si>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</si>
  <si>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</si>
  <si>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</si>
  <si>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</si>
  <si>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</si>
  <si>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</si>
  <si>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</si>
  <si>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</si>
  <si>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</si>
  <si>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</si>
  <si>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</si>
  <si>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</si>
  <si>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</si>
  <si>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</si>
  <si>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</si>
  <si>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</si>
  <si>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</si>
  <si>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</si>
  <si>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</si>
  <si>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</si>
  <si>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</si>
  <si>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</si>
  <si>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</si>
  <si>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</si>
  <si>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</si>
  <si>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</si>
  <si>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</si>
  <si>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</si>
  <si>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</si>
  <si>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</si>
  <si>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</si>
  <si>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</si>
  <si>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</si>
  <si>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</si>
  <si>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</si>
  <si>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</si>
  <si>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</si>
  <si>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</si>
  <si>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</si>
  <si>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</si>
  <si>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</si>
  <si>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</si>
  <si>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</si>
  <si>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</si>
  <si>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</si>
  <si>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</si>
  <si>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</si>
  <si>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</si>
  <si>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</si>
  <si>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</si>
  <si>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</si>
  <si>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</si>
  <si>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</si>
  <si>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</si>
  <si>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</si>
  <si>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</si>
  <si>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</si>
  <si>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</si>
  <si>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</si>
  <si>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</si>
  <si>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</si>
  <si>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</si>
  <si>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</si>
  <si>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</si>
  <si>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</si>
  <si>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</si>
  <si>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</si>
  <si>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</si>
  <si>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</si>
  <si>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</si>
  <si>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</si>
  <si>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</si>
  <si>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</si>
  <si>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</si>
  <si>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</si>
  <si>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</si>
  <si>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</si>
  <si>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</si>
  <si>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</si>
  <si>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</si>
  <si>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</si>
  <si>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</si>
  <si>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</si>
  <si>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</si>
  <si>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</si>
  <si>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</si>
  <si>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</si>
  <si>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</si>
  <si>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</si>
  <si>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</si>
  <si>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</si>
  <si>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</si>
  <si>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</si>
  <si>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</si>
  <si>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</si>
  <si>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</si>
  <si>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</si>
  <si>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</si>
  <si>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</si>
  <si>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</si>
  <si>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</si>
  <si>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</si>
  <si>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</si>
  <si>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</si>
  <si>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</si>
  <si>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</si>
  <si>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</si>
  <si>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</si>
  <si>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</si>
  <si>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</si>
  <si>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</si>
  <si>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</si>
  <si>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</si>
  <si>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</si>
  <si>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</si>
  <si>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</si>
  <si>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</si>
  <si>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</si>
  <si>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</si>
  <si>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</si>
  <si>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</si>
  <si>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</si>
  <si>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</si>
  <si>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</si>
  <si>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</si>
  <si>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</si>
  <si>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</si>
  <si>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</si>
  <si>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</si>
  <si>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</si>
  <si>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</si>
  <si>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</si>
  <si>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</si>
  <si>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</si>
  <si>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</si>
  <si>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</si>
  <si>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</si>
  <si>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</si>
  <si>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</si>
  <si>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</si>
  <si>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</si>
  <si>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</si>
  <si>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</si>
  <si>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</si>
  <si>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</si>
  <si>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</si>
  <si>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</si>
  <si>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</si>
  <si>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</si>
  <si>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</si>
  <si>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</si>
  <si>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</si>
  <si>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</si>
  <si>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</si>
  <si>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</si>
  <si>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</si>
  <si>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</si>
  <si>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</si>
  <si>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</si>
  <si>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</si>
  <si>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</si>
  <si>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</si>
  <si>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</si>
  <si>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</si>
  <si>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</si>
  <si>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</si>
  <si>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</si>
  <si>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</si>
  <si>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</si>
  <si>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</si>
  <si>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</si>
  <si>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</si>
  <si>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</si>
  <si>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</si>
  <si>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</si>
  <si>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</si>
  <si>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</si>
  <si>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</si>
  <si>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</si>
  <si>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</si>
  <si>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</si>
  <si>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</si>
  <si>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</si>
  <si>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</si>
  <si>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</si>
  <si>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</si>
  <si>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</si>
  <si>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</si>
  <si>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</si>
  <si>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</si>
  <si>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</si>
  <si>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</si>
  <si>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</si>
  <si>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</si>
  <si>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</si>
  <si>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</si>
  <si>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</si>
  <si>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</si>
  <si>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</si>
  <si>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</si>
  <si>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</si>
  <si>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</si>
  <si>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</si>
  <si>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</si>
  <si>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</si>
  <si>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</si>
  <si>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</si>
  <si>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</si>
  <si>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</si>
  <si>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</si>
  <si>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</si>
  <si>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</si>
  <si>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</si>
  <si>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</si>
  <si>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</si>
  <si>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</si>
  <si>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</si>
  <si>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</si>
  <si>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</si>
  <si>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</si>
  <si>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</si>
  <si>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</si>
  <si>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</si>
  <si>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</si>
  <si>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</si>
  <si>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</si>
  <si>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</si>
  <si>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</si>
  <si>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</si>
  <si>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</si>
  <si>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</si>
  <si>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</si>
  <si>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</si>
  <si>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</si>
  <si>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</si>
  <si>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</si>
  <si>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</si>
  <si>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</si>
  <si>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</si>
  <si>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</si>
  <si>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</si>
  <si>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</si>
  <si>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</si>
  <si>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</si>
  <si>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</si>
  <si>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</si>
  <si>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</si>
  <si>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</si>
  <si>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</si>
  <si>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</si>
  <si>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</si>
  <si>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</si>
  <si>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</si>
  <si>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</si>
  <si>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</si>
  <si>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</si>
  <si>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</si>
  <si>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</si>
  <si>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</si>
  <si>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</si>
  <si>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</si>
  <si>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</si>
  <si>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</si>
  <si>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</si>
  <si>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</si>
  <si>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</si>
  <si>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</si>
  <si>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</si>
  <si>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</si>
  <si>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</si>
  <si>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</si>
  <si>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</si>
  <si>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</si>
  <si>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</si>
  <si>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</si>
  <si>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</si>
  <si>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</si>
  <si>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</si>
  <si>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</si>
  <si>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</si>
  <si>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</si>
  <si>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</si>
  <si>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</si>
  <si>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</si>
  <si>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</si>
  <si>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</si>
  <si>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</si>
  <si>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</si>
  <si>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</si>
  <si>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</si>
  <si>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</si>
  <si>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</si>
  <si>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</si>
  <si>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</si>
  <si>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</si>
  <si>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</si>
  <si>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</si>
  <si>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</si>
  <si>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</si>
  <si>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</si>
  <si>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</si>
  <si>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</si>
  <si>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</si>
  <si>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</si>
  <si>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</si>
  <si>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</si>
  <si>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</si>
  <si>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</si>
  <si>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</si>
  <si>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</si>
  <si>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</si>
  <si>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</si>
  <si>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</si>
  <si>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</si>
  <si>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</si>
  <si>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</si>
  <si>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</si>
  <si>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</si>
  <si>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</si>
  <si>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</si>
  <si>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</si>
  <si>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</si>
  <si>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</si>
  <si>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</si>
  <si>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</si>
  <si>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</si>
  <si>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</si>
  <si>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</si>
  <si>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</si>
  <si>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</si>
  <si>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</si>
  <si>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</si>
  <si>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</si>
  <si>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</si>
  <si>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</si>
  <si>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</si>
  <si>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</si>
  <si>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</si>
  <si>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</si>
  <si>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</si>
  <si>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</si>
  <si>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</si>
  <si>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</si>
  <si>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</si>
  <si>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</si>
  <si>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</si>
  <si>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</si>
  <si>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</si>
  <si>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</si>
  <si>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</si>
  <si>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</si>
  <si>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</si>
  <si>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</si>
  <si>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</si>
  <si>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</si>
  <si>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</si>
  <si>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</si>
  <si>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</si>
  <si>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</si>
  <si>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</si>
  <si>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</si>
  <si>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</si>
  <si>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</si>
  <si>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</si>
  <si>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</si>
  <si>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</si>
  <si>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</si>
  <si>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</si>
  <si>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</si>
  <si>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</si>
  <si>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</si>
  <si>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</si>
  <si>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</si>
  <si>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</si>
  <si>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</si>
  <si>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</si>
  <si>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</si>
  <si>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</si>
  <si>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</si>
  <si>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</si>
  <si>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</si>
  <si>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</si>
  <si>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</si>
  <si>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</si>
  <si>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</si>
  <si>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</si>
  <si>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</si>
  <si>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</si>
  <si>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</si>
  <si>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</si>
  <si>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</si>
  <si>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</si>
  <si>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</si>
  <si>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</si>
  <si>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</si>
  <si>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</si>
  <si>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</si>
  <si>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</si>
  <si>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</si>
  <si>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</si>
  <si>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</si>
  <si>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</si>
  <si>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</si>
  <si>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</si>
  <si>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</si>
  <si>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</si>
  <si>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</si>
  <si>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</si>
  <si>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</si>
  <si>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</si>
  <si>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</si>
  <si>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</si>
  <si>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</si>
  <si>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</si>
  <si>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</si>
  <si>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</si>
  <si>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</si>
  <si>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</si>
  <si>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</si>
  <si>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</si>
  <si>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</si>
  <si>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</si>
  <si>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</si>
  <si>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</si>
  <si>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</si>
  <si>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</si>
  <si>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</si>
  <si>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</si>
  <si>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</si>
  <si>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</si>
  <si>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</si>
  <si>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</si>
  <si>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</si>
  <si>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</si>
  <si>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</si>
  <si>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</si>
  <si>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</si>
  <si>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</si>
  <si>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</si>
  <si>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</si>
  <si>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</si>
  <si>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</si>
  <si>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</si>
  <si>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</si>
  <si>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</si>
  <si>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</si>
  <si>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</si>
  <si>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</si>
  <si>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</si>
  <si>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</si>
  <si>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</si>
  <si>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</si>
  <si>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</si>
  <si>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</si>
  <si>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</si>
  <si>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</si>
  <si>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</si>
  <si>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</si>
  <si>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</si>
  <si>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</si>
  <si>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</si>
  <si>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</si>
  <si>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</si>
  <si>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</si>
  <si>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</si>
  <si>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</si>
  <si>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</si>
  <si>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</si>
  <si>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</si>
  <si>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</si>
  <si>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</si>
  <si>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</si>
  <si>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</si>
  <si>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</si>
  <si>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</si>
  <si>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</si>
  <si>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</si>
  <si>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</si>
  <si>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</si>
  <si>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</si>
  <si>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</si>
  <si>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</si>
  <si>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</si>
  <si>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</si>
  <si>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</si>
  <si>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</si>
  <si>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</si>
  <si>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</si>
  <si>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</si>
  <si>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</si>
  <si>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</si>
  <si>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</si>
  <si>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</si>
  <si>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</si>
  <si>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</si>
  <si>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</si>
  <si>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</si>
  <si>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</si>
  <si>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</si>
  <si>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</si>
  <si>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</si>
  <si>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</si>
  <si>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</si>
  <si>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</si>
  <si>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</si>
  <si>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</si>
  <si>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</si>
  <si>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</si>
  <si>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</si>
  <si>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</si>
  <si>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</si>
  <si>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</si>
  <si>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</si>
  <si>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</si>
  <si>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</si>
  <si>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</si>
  <si>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</si>
  <si>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</si>
  <si>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</si>
  <si>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</si>
  <si>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</si>
  <si>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</si>
  <si>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</si>
  <si>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</si>
  <si>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</si>
  <si>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</si>
  <si>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</si>
  <si>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</si>
  <si>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</si>
  <si>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</si>
  <si>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</si>
  <si>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</si>
  <si>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</si>
  <si>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</si>
  <si>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</si>
  <si>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</si>
  <si>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</si>
  <si>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</si>
  <si>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</si>
  <si>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</si>
  <si>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</si>
  <si>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</si>
  <si>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</si>
  <si>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</si>
  <si>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</si>
  <si>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</si>
  <si>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</si>
  <si>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</si>
  <si>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</si>
  <si>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</si>
  <si>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</si>
  <si>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</si>
  <si>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</si>
  <si>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</si>
  <si>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</si>
  <si>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</si>
  <si>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</si>
  <si>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</si>
  <si>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</si>
  <si>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</si>
  <si>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</si>
  <si>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</si>
  <si>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</si>
  <si>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</si>
  <si>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</si>
  <si>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</si>
  <si>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</si>
  <si>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</si>
  <si>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</si>
  <si>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</si>
  <si>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</si>
  <si>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</si>
  <si>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</si>
  <si>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</si>
  <si>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</si>
  <si>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</si>
  <si>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</si>
  <si>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</si>
  <si>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</si>
  <si>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</si>
  <si>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</si>
  <si>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</si>
  <si>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</si>
  <si>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</si>
  <si>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</si>
  <si>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</si>
  <si>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</si>
  <si>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</si>
  <si>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</si>
  <si>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</si>
  <si>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</si>
  <si>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</si>
  <si>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</si>
  <si>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</si>
  <si>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</si>
  <si>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</si>
  <si>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</si>
  <si>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</si>
  <si>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</si>
  <si>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</si>
  <si>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</si>
  <si>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</si>
  <si>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</si>
  <si>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</si>
  <si>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</si>
  <si>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</si>
  <si>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</si>
  <si>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</si>
  <si>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</si>
  <si>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</si>
  <si>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</si>
  <si>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</si>
  <si>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</si>
  <si>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</si>
  <si>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</si>
  <si>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</si>
  <si>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</si>
  <si>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</si>
  <si>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</si>
  <si>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</si>
  <si>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</si>
  <si>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</si>
  <si>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</si>
  <si>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</si>
  <si>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</si>
  <si>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</si>
  <si>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</si>
  <si>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</si>
  <si>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</si>
  <si>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</si>
  <si>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</si>
  <si>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</si>
  <si>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</si>
  <si>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</si>
  <si>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</si>
  <si>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</si>
  <si>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</si>
  <si>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</si>
  <si>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</si>
  <si>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</si>
  <si>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</si>
  <si>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</si>
  <si>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</si>
  <si>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</si>
  <si>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</si>
  <si>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</si>
  <si>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</si>
  <si>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</si>
  <si>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</si>
  <si>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</si>
  <si>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</si>
  <si>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</si>
  <si>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</si>
  <si>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</si>
  <si>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</si>
  <si>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</si>
  <si>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</si>
  <si>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</si>
  <si>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</si>
  <si>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</si>
  <si>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</si>
  <si>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</si>
  <si>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</si>
  <si>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</si>
  <si>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</si>
  <si>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</si>
  <si>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</si>
  <si>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</si>
  <si>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</si>
  <si>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</si>
  <si>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</si>
  <si>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</si>
  <si>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</si>
  <si>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</si>
  <si>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</si>
  <si>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</si>
  <si>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</si>
  <si>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</si>
  <si>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</si>
  <si>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</si>
  <si>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</si>
  <si>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</si>
  <si>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</si>
  <si>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</si>
  <si>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</si>
  <si>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</si>
  <si>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</si>
  <si>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</si>
  <si>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</si>
  <si>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</si>
  <si>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</si>
  <si>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</si>
  <si>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</si>
  <si>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</si>
  <si>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</si>
  <si>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</si>
  <si>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</si>
  <si>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</si>
  <si>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</si>
  <si>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</si>
  <si>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</si>
  <si>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</si>
  <si>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</si>
  <si>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</si>
  <si>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</si>
  <si>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</si>
  <si>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</si>
  <si>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</si>
  <si>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</si>
  <si>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</si>
  <si>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</si>
  <si>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</si>
  <si>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</si>
  <si>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</si>
  <si>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</si>
  <si>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</si>
  <si>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</si>
  <si>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</si>
  <si>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</si>
  <si>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</si>
  <si>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</si>
  <si>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</si>
  <si>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</si>
  <si>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</si>
  <si>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</si>
  <si>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</si>
  <si>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</si>
  <si>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</si>
  <si>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</si>
  <si>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</si>
  <si>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</si>
  <si>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</si>
  <si>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</si>
  <si>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</si>
  <si>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</si>
  <si>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</si>
  <si>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</si>
  <si>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</si>
  <si>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</si>
  <si>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</si>
  <si>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</si>
  <si>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</si>
  <si>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</si>
  <si>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</si>
  <si>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</si>
  <si>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</si>
  <si>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</si>
  <si>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</si>
  <si>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</si>
  <si>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</si>
  <si>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</si>
  <si>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</si>
  <si>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</si>
  <si>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</si>
  <si>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</si>
  <si>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</si>
  <si>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</si>
  <si>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</si>
  <si>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</si>
  <si>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</si>
  <si>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</si>
  <si>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</si>
  <si>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</si>
  <si>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</si>
  <si>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</si>
  <si>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</si>
  <si>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</si>
  <si>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</si>
  <si>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</si>
  <si>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</si>
  <si>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</si>
  <si>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</si>
  <si>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</si>
  <si>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</si>
  <si>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</si>
  <si>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</si>
  <si>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</si>
  <si>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</si>
  <si>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</si>
  <si>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</si>
  <si>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</si>
  <si>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</si>
  <si>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</si>
  <si>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</si>
  <si>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</si>
  <si>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</si>
  <si>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</si>
  <si>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</si>
  <si>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</si>
  <si>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</si>
  <si>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</si>
  <si>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</si>
  <si>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</si>
  <si>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</si>
  <si>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</si>
  <si>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</si>
  <si>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</si>
  <si>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</si>
  <si>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</si>
  <si>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</si>
  <si>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</si>
  <si>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</si>
  <si>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</si>
  <si>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</si>
  <si>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</si>
  <si>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</si>
  <si>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</si>
  <si>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</si>
  <si>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</si>
  <si>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</si>
  <si>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</si>
  <si>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</si>
  <si>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</si>
  <si>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</si>
  <si>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</si>
  <si>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</si>
  <si>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</si>
  <si>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</si>
  <si>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</si>
  <si>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</si>
  <si>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</si>
  <si>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</si>
  <si>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</si>
  <si>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</si>
  <si>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</si>
  <si>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</si>
  <si>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</si>
  <si>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</si>
  <si>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</si>
  <si>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</si>
  <si>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</si>
  <si>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</si>
  <si>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</si>
  <si>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</si>
  <si>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</si>
  <si>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</si>
  <si>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</si>
  <si>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</si>
  <si>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</si>
  <si>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</si>
  <si>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</si>
  <si>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</si>
  <si>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</si>
  <si>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</si>
  <si>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</si>
  <si>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</si>
  <si>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</si>
  <si>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</si>
  <si>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</si>
  <si>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</si>
  <si>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</si>
  <si>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</si>
  <si>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</si>
  <si>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</si>
  <si>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</si>
  <si>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</si>
  <si>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</si>
  <si>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</si>
  <si>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</si>
  <si>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</si>
  <si>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</si>
  <si>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</si>
  <si>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</si>
  <si>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</si>
  <si>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</si>
  <si>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</si>
  <si>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</si>
  <si>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</si>
  <si>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</si>
  <si>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</si>
  <si>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</si>
  <si>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</si>
  <si>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</si>
  <si>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</si>
  <si>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</si>
  <si>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</si>
  <si>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</si>
  <si>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</si>
  <si>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</si>
  <si>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</si>
  <si>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</si>
  <si>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</si>
  <si>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</si>
  <si>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</si>
  <si>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</si>
  <si>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</si>
  <si>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</si>
  <si>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</si>
  <si>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</si>
  <si>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</si>
  <si>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</si>
  <si>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</si>
  <si>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</si>
  <si>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</si>
  <si>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</si>
  <si>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</si>
  <si>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</si>
  <si>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</si>
  <si>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</si>
  <si>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</si>
  <si>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</si>
  <si>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</si>
  <si>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</si>
  <si>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</si>
  <si>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</si>
  <si>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</si>
  <si>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</si>
  <si>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</si>
  <si>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</si>
  <si>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</si>
  <si>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</si>
  <si>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</si>
  <si>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</si>
  <si>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</si>
  <si>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</si>
  <si>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</si>
  <si>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</si>
  <si>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</si>
  <si>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</si>
  <si>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</si>
  <si>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</si>
  <si>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</si>
  <si>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</si>
  <si>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</si>
  <si>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</si>
  <si>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</si>
  <si>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</si>
  <si>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</si>
  <si>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</si>
  <si>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</si>
  <si>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</si>
  <si>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</si>
  <si>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</si>
  <si>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</si>
  <si>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</si>
  <si>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</si>
  <si>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</si>
  <si>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</si>
  <si>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</si>
  <si>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</si>
  <si>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</si>
  <si>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</si>
  <si>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</si>
  <si>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</si>
  <si>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</si>
  <si>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</si>
  <si>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</si>
  <si>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</si>
  <si>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</si>
  <si>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</si>
  <si>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</si>
  <si>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</si>
  <si>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</si>
  <si>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</si>
  <si>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</si>
  <si>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</si>
  <si>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</si>
  <si>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</si>
  <si>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</si>
  <si>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</si>
  <si>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</si>
  <si>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</si>
  <si>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</si>
  <si>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</si>
  <si>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</si>
  <si>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</si>
  <si>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</si>
  <si>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</si>
  <si>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</si>
  <si>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</si>
  <si>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</si>
  <si>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</si>
  <si>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</si>
  <si>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</si>
  <si>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</si>
  <si>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</si>
  <si>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</si>
  <si>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</si>
  <si>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</si>
  <si>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</si>
  <si>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</si>
  <si>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</si>
  <si>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</si>
  <si>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</si>
  <si>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</si>
  <si>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</si>
  <si>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</si>
  <si>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</si>
  <si>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</si>
  <si>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</si>
  <si>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</si>
  <si>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</si>
  <si>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</si>
  <si>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</si>
  <si>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</si>
  <si>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</si>
  <si>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</si>
  <si>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</si>
  <si>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</si>
  <si>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</si>
  <si>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</si>
  <si>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</si>
  <si>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</si>
  <si>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</si>
  <si>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</si>
  <si>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</si>
  <si>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</si>
  <si>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</si>
  <si>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</si>
  <si>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</si>
  <si>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</si>
  <si>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</si>
  <si>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</si>
  <si>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</si>
  <si>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</si>
  <si>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</si>
  <si>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</si>
  <si>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</si>
  <si>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</si>
  <si>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</si>
  <si>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</si>
  <si>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</si>
  <si>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</si>
  <si>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</si>
  <si>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</si>
  <si>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</si>
  <si>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</si>
  <si>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</si>
  <si>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</si>
  <si>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</si>
  <si>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</si>
  <si>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</si>
  <si>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</si>
  <si>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</si>
  <si>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</si>
  <si>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</si>
  <si>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</si>
  <si>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</si>
  <si>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</si>
  <si>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</si>
  <si>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</si>
  <si>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</si>
  <si>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</si>
  <si>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</si>
  <si>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</si>
  <si>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</si>
  <si>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</si>
  <si>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</si>
  <si>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</si>
  <si>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</si>
  <si>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</si>
  <si>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</si>
  <si>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</si>
  <si>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</si>
  <si>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</si>
  <si>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</si>
  <si>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</si>
  <si>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</si>
  <si>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</si>
  <si>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</si>
  <si>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</si>
  <si>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</si>
  <si>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</si>
  <si>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</si>
  <si>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</si>
  <si>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</si>
  <si>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</si>
  <si>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</si>
  <si>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</si>
  <si>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</si>
  <si>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</si>
  <si>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</si>
  <si>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</si>
  <si>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</si>
  <si>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</si>
  <si>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</si>
  <si>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</si>
  <si>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</si>
  <si>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</si>
  <si>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</si>
  <si>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</si>
  <si>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</si>
  <si>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</si>
  <si>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</si>
  <si>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</si>
  <si>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</si>
  <si>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</si>
  <si>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</si>
  <si>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</si>
  <si>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</si>
  <si>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</si>
  <si>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</si>
  <si>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</si>
  <si>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</si>
  <si>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</si>
  <si>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</si>
  <si>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</si>
  <si>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</si>
  <si>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</si>
  <si>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</si>
  <si>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</si>
  <si>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</si>
  <si>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</si>
  <si>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</si>
  <si>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</si>
  <si>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</si>
  <si>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</si>
  <si>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</si>
  <si>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</si>
  <si>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</si>
  <si>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</si>
  <si>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</si>
  <si>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</si>
  <si>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</si>
  <si>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</si>
  <si>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</si>
  <si>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</si>
  <si>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</si>
  <si>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</si>
  <si>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</si>
  <si>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</si>
  <si>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</si>
  <si>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</si>
  <si>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</si>
  <si>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</si>
  <si>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</si>
  <si>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</si>
  <si>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</si>
  <si>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</si>
  <si>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</si>
  <si>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</si>
  <si>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</si>
  <si>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</si>
  <si>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</si>
  <si>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</si>
  <si>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</si>
  <si>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</si>
  <si>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</si>
  <si>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</si>
  <si>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</si>
  <si>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</si>
  <si>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</si>
  <si>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</si>
  <si>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</si>
  <si>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</si>
  <si>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</si>
  <si>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</si>
  <si>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</si>
  <si>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</si>
  <si>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</si>
  <si>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</si>
  <si>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</si>
  <si>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</si>
  <si>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</si>
  <si>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</si>
  <si>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</si>
  <si>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</si>
  <si>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</si>
  <si>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</si>
  <si>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</si>
  <si>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</si>
  <si>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</si>
  <si>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</si>
  <si>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</si>
  <si>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</si>
  <si>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</si>
  <si>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</si>
  <si>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</si>
  <si>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</si>
  <si>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</si>
  <si>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</si>
  <si>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</si>
  <si>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</si>
  <si>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</si>
  <si>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</si>
  <si>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</si>
  <si>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</si>
  <si>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</si>
  <si>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</si>
  <si>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</si>
  <si>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</si>
  <si>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</si>
  <si>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</si>
  <si>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</si>
  <si>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</si>
  <si>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</si>
  <si>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</si>
  <si>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</si>
  <si>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</si>
  <si>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</si>
  <si>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</si>
  <si>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</si>
  <si>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</si>
  <si>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</si>
  <si>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</si>
  <si>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</si>
  <si>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</si>
  <si>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</si>
  <si>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</si>
  <si>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</si>
  <si>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</si>
  <si>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</si>
  <si>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</si>
  <si>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</si>
  <si>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</si>
  <si>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</si>
  <si>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</si>
  <si>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</si>
  <si>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</si>
  <si>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</si>
  <si>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</si>
  <si>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</si>
  <si>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</si>
  <si>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</si>
  <si>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</si>
  <si>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</si>
  <si>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</si>
  <si>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</si>
  <si>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</si>
  <si>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</si>
  <si>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</si>
  <si>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</si>
  <si>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</si>
  <si>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</si>
  <si>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</si>
  <si>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</si>
  <si>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</si>
  <si>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</si>
  <si>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</si>
  <si>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</si>
  <si>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</si>
  <si>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</si>
  <si>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</si>
  <si>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</si>
  <si>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</si>
  <si>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</si>
  <si>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</si>
  <si>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</si>
  <si>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</si>
  <si>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</si>
  <si>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</si>
  <si>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</si>
  <si>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</si>
  <si>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</si>
  <si>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</si>
  <si>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</si>
  <si>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</si>
  <si>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</si>
  <si>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</si>
  <si>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</si>
  <si>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</si>
  <si>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</si>
  <si>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</si>
  <si>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</si>
  <si>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</si>
  <si>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</si>
  <si>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</si>
  <si>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</si>
  <si>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</si>
  <si>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</si>
  <si>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</si>
  <si>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</si>
  <si>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</si>
  <si>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</si>
  <si>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</si>
  <si>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</si>
  <si>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</si>
  <si>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</si>
  <si>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</si>
  <si>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</si>
  <si>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</si>
  <si>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</si>
  <si>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</si>
  <si>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</si>
  <si>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</si>
  <si>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</si>
  <si>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</si>
  <si>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</si>
  <si>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</si>
  <si>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</si>
  <si>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</si>
  <si>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</si>
  <si>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</si>
  <si>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</si>
  <si>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</si>
  <si>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</si>
  <si>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</si>
  <si>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</si>
  <si>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</si>
  <si>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</si>
  <si>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</si>
  <si>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</si>
  <si>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</si>
  <si>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</si>
  <si>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</si>
  <si>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</si>
  <si>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</si>
  <si>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</si>
  <si>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</si>
  <si>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</si>
  <si>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</si>
  <si>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</si>
  <si>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</si>
  <si>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</si>
  <si>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</si>
  <si>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</si>
  <si>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</si>
  <si>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</si>
  <si>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</si>
  <si>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</si>
  <si>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</si>
  <si>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</si>
  <si>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</si>
  <si>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</si>
  <si>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</si>
  <si>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</si>
  <si>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</si>
  <si>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</si>
  <si>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</si>
  <si>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</si>
  <si>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</si>
  <si>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</si>
  <si>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</si>
  <si>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</si>
  <si>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</si>
  <si>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</si>
  <si>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</si>
  <si>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</si>
  <si>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</si>
  <si>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</si>
  <si>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</si>
  <si>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</si>
  <si>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</si>
  <si>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</si>
  <si>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</si>
  <si>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</si>
  <si>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</si>
  <si>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</si>
  <si>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</si>
  <si>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</si>
  <si>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</si>
  <si>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</si>
  <si>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</si>
  <si>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</si>
  <si>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</si>
  <si>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</si>
  <si>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</si>
  <si>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</si>
  <si>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</si>
  <si>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</si>
  <si>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</si>
  <si>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</si>
  <si>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</si>
  <si>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</si>
  <si>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</si>
  <si>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</si>
  <si>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</si>
  <si>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</si>
  <si>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</si>
  <si>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</si>
  <si>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</si>
  <si>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</si>
  <si>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</si>
  <si>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</si>
  <si>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</si>
  <si>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</si>
  <si>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</si>
  <si>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</si>
  <si>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</si>
  <si>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</si>
  <si>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</si>
  <si>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</si>
  <si>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</si>
  <si>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</si>
  <si>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</si>
  <si>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</si>
  <si>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</si>
  <si>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</si>
  <si>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</si>
  <si>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</si>
  <si>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</si>
  <si>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</si>
  <si>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</si>
  <si>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</si>
  <si>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</si>
  <si>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</si>
  <si>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</si>
  <si>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</si>
  <si>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</si>
  <si>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</si>
  <si>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</si>
  <si>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</si>
  <si>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</si>
  <si>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</si>
  <si>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</si>
  <si>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</si>
  <si>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</si>
  <si>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</si>
  <si>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</si>
  <si>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</si>
  <si>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</si>
  <si>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</si>
  <si>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</si>
  <si>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</si>
  <si>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</si>
  <si>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</si>
  <si>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</si>
  <si>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</si>
  <si>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</si>
  <si>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</si>
  <si>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</si>
  <si>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</si>
  <si>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</si>
  <si>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</si>
  <si>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</si>
  <si>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</si>
  <si>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</si>
  <si>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</si>
  <si>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</si>
  <si>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</si>
  <si>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</si>
  <si>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</si>
  <si>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</si>
  <si>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</si>
  <si>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</si>
  <si>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</si>
  <si>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</si>
  <si>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</si>
  <si>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</si>
  <si>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</si>
  <si>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</si>
  <si>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</si>
  <si>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</si>
  <si>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</si>
  <si>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</si>
  <si>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</si>
  <si>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</si>
  <si>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</si>
  <si>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</si>
  <si>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</si>
  <si>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</si>
  <si>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</si>
  <si>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</si>
  <si>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</si>
  <si>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</si>
  <si>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</si>
  <si>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</si>
  <si>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</si>
  <si>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</si>
  <si>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</si>
  <si>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</si>
  <si>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</si>
  <si>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</si>
  <si>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</si>
  <si>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</si>
  <si>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</si>
  <si>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</si>
  <si>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</si>
  <si>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</si>
  <si>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</si>
  <si>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</si>
  <si>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</si>
  <si>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</si>
  <si>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</si>
  <si>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</si>
  <si>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</si>
  <si>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</si>
  <si>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</si>
  <si>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</si>
  <si>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</si>
  <si>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</si>
  <si>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</si>
  <si>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</si>
  <si>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</si>
  <si>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</si>
  <si>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</si>
  <si>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</si>
  <si>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</si>
  <si>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</si>
  <si>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</si>
  <si>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</si>
  <si>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</si>
  <si>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</si>
  <si>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</si>
  <si>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</si>
  <si>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</si>
  <si>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</si>
  <si>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</si>
  <si>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</si>
  <si>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</si>
  <si>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</si>
  <si>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</si>
  <si>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</si>
  <si>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</si>
  <si>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</si>
  <si>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</si>
  <si>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</si>
  <si>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</si>
  <si>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</si>
  <si>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</si>
  <si>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</si>
  <si>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</si>
  <si>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</si>
  <si>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</si>
  <si>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</si>
  <si>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</si>
  <si>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</si>
  <si>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</si>
  <si>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</si>
  <si>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</si>
  <si>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</si>
  <si>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</si>
  <si>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</si>
  <si>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</si>
  <si>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</si>
  <si>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</si>
  <si>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</si>
  <si>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</si>
  <si>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</si>
  <si>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</si>
  <si>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</si>
  <si>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</si>
  <si>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</si>
  <si>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</si>
  <si>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</si>
  <si>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</si>
  <si>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</si>
  <si>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</si>
  <si>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</si>
  <si>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</si>
  <si>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</si>
  <si>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</si>
  <si>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</si>
  <si>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</si>
  <si>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</si>
  <si>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</si>
  <si>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</si>
  <si>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</si>
  <si>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</si>
  <si>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</si>
  <si>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</si>
  <si>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</si>
  <si>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</si>
  <si>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</si>
  <si>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</si>
  <si>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</si>
  <si>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</si>
  <si>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</si>
  <si>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</si>
  <si>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</si>
  <si>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</si>
  <si>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</si>
  <si>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</si>
  <si>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</si>
  <si>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</si>
  <si>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</si>
  <si>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</si>
  <si>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</si>
  <si>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</si>
  <si>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</si>
  <si>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</si>
  <si>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</si>
  <si>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</si>
  <si>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</si>
  <si>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</si>
  <si>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</si>
  <si>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</si>
  <si>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</si>
  <si>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</si>
  <si>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</si>
  <si>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</si>
  <si>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</si>
  <si>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</si>
  <si>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</si>
  <si>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</si>
  <si>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</si>
  <si>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</si>
  <si>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</si>
  <si>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</si>
  <si>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</si>
  <si>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</si>
  <si>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</si>
  <si>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</si>
  <si>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</si>
  <si>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</si>
  <si>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</si>
  <si>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</si>
  <si>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</si>
  <si>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</si>
  <si>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</si>
  <si>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</si>
  <si>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</si>
  <si>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</si>
  <si>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</si>
  <si>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</si>
  <si>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</si>
  <si>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</si>
  <si>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</si>
  <si>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</si>
  <si>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</si>
  <si>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</si>
  <si>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</si>
  <si>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</si>
  <si>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</si>
  <si>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</si>
  <si>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</si>
  <si>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</si>
  <si>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</si>
  <si>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</si>
  <si>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</si>
  <si>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</si>
  <si>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</si>
  <si>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</si>
  <si>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</si>
  <si>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</si>
  <si>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</si>
  <si>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</si>
  <si>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</si>
  <si>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</si>
  <si>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</si>
  <si>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</si>
  <si>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</si>
  <si>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</si>
  <si>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</si>
  <si>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</si>
  <si>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</si>
  <si>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</si>
  <si>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</si>
  <si>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</si>
  <si>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</si>
  <si>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</si>
  <si>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</si>
  <si>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</si>
  <si>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</si>
  <si>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</si>
  <si>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</si>
  <si>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</si>
  <si>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</si>
  <si>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</si>
  <si>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</si>
  <si>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</si>
  <si>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</si>
  <si>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</si>
  <si>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</si>
  <si>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</si>
  <si>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</si>
  <si>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</si>
  <si>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</si>
  <si>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</si>
  <si>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</si>
  <si>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</si>
  <si>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</si>
  <si>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</si>
  <si>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</si>
  <si>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</si>
  <si>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</si>
  <si>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</si>
  <si>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</si>
  <si>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</si>
  <si>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</si>
  <si>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</si>
  <si>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</si>
  <si>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</si>
  <si>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</si>
  <si>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</si>
  <si>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</si>
  <si>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</si>
  <si>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</si>
  <si>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</si>
  <si>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</si>
  <si>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</si>
  <si>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</si>
  <si>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</si>
  <si>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</si>
  <si>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</si>
  <si>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</si>
  <si>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</si>
  <si>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</si>
  <si>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</si>
  <si>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</si>
  <si>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</si>
  <si>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</si>
  <si>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</si>
  <si>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</si>
  <si>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</si>
  <si>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</si>
  <si>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</si>
  <si>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</si>
  <si>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</si>
  <si>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</si>
  <si>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</si>
  <si>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</si>
  <si>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</si>
  <si>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</si>
  <si>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</si>
  <si>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</si>
  <si>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</si>
  <si>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</si>
  <si>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</si>
  <si>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</si>
  <si>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</si>
  <si>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</si>
  <si>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</si>
  <si>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</si>
  <si>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</si>
  <si>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</si>
  <si>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</si>
  <si>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</si>
  <si>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</si>
  <si>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</si>
  <si>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</si>
  <si>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</si>
  <si>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</si>
  <si>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</si>
  <si>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</si>
  <si>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</si>
  <si>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</si>
  <si>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</si>
  <si>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</si>
  <si>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</si>
  <si>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</si>
  <si>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</si>
  <si>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</si>
  <si>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</si>
  <si>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</si>
  <si>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</si>
  <si>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</si>
  <si>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</si>
  <si>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</si>
  <si>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</si>
  <si>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</si>
  <si>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</si>
  <si>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</si>
  <si>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</si>
  <si>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</si>
  <si>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</si>
  <si>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</si>
  <si>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</si>
  <si>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</si>
  <si>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</si>
  <si>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</si>
  <si>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</si>
  <si>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</si>
  <si>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</si>
  <si>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</si>
  <si>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</si>
  <si>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</si>
  <si>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</si>
  <si>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</si>
  <si>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</si>
  <si>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</si>
  <si>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</si>
  <si>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</si>
  <si>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</si>
  <si>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</si>
  <si>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</si>
  <si>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</si>
  <si>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</si>
  <si>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</si>
  <si>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</si>
  <si>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</si>
  <si>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</si>
  <si>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</si>
  <si>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</si>
  <si>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</si>
  <si>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</si>
  <si>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</si>
  <si>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</si>
  <si>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</si>
  <si>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</si>
  <si>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</si>
  <si>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</si>
  <si>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</si>
  <si>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</si>
  <si>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</si>
  <si>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</si>
  <si>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</si>
  <si>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</si>
  <si>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</si>
  <si>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</si>
  <si>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</si>
  <si>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</si>
  <si>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</si>
  <si>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</si>
  <si>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</si>
  <si>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</si>
  <si>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</si>
  <si>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</si>
  <si>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</si>
  <si>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</si>
  <si>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</si>
  <si>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</si>
  <si>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</si>
  <si>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</si>
  <si>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</si>
  <si>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</si>
  <si>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</si>
  <si>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</si>
  <si>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</si>
  <si>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</si>
  <si>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</si>
  <si>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</si>
  <si>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</si>
  <si>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</si>
  <si>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</si>
  <si>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</si>
  <si>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</si>
  <si>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</si>
  <si>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</si>
  <si>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</si>
  <si>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</si>
  <si>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</si>
  <si>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</si>
  <si>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</si>
  <si>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</si>
  <si>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</si>
  <si>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</si>
  <si>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</si>
  <si>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</si>
  <si>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</si>
  <si>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</si>
  <si>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</si>
  <si>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</si>
  <si>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</si>
  <si>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</si>
  <si>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</si>
  <si>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</si>
  <si>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</si>
  <si>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</si>
  <si>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</si>
  <si>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</si>
  <si>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</si>
  <si>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</si>
  <si>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</si>
  <si>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</si>
  <si>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</si>
  <si>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</si>
  <si>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</si>
  <si>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</si>
  <si>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</si>
  <si>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</si>
  <si>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</si>
  <si>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</si>
  <si>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</si>
  <si>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</si>
  <si>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</si>
  <si>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</si>
  <si>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</si>
  <si>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</si>
  <si>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</si>
  <si>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</si>
  <si>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</si>
  <si>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</si>
  <si>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</si>
  <si>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</si>
  <si>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</si>
  <si>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</si>
  <si>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</si>
  <si>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</si>
  <si>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</si>
  <si>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</si>
  <si>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</si>
  <si>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</si>
  <si>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</si>
  <si>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</si>
  <si>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</si>
  <si>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</si>
  <si>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</si>
  <si>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</si>
  <si>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</si>
  <si>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</si>
  <si>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</si>
  <si>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</si>
  <si>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</si>
  <si>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</si>
  <si>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</si>
  <si>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</si>
  <si>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</si>
  <si>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</si>
  <si>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</si>
  <si>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</si>
  <si>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</si>
  <si>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</si>
  <si>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</si>
  <si>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</si>
  <si>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</si>
  <si>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</si>
  <si>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</si>
  <si>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</si>
  <si>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</si>
  <si>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</si>
  <si>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</si>
  <si>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</si>
  <si>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</si>
  <si>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</si>
  <si>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</si>
  <si>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</si>
  <si>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</si>
  <si>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</si>
  <si>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</si>
  <si>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</si>
  <si>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</si>
  <si>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</si>
  <si>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</si>
  <si>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</si>
  <si>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</si>
  <si>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</si>
  <si>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</si>
  <si>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</si>
  <si>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</si>
  <si>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</si>
  <si>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</si>
  <si>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</si>
  <si>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</si>
  <si>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</si>
  <si>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</si>
  <si>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</si>
  <si>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</si>
  <si>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</si>
  <si>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</si>
  <si>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</si>
  <si>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</si>
  <si>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</si>
  <si>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</si>
  <si>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</si>
  <si>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</si>
  <si>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</si>
  <si>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</si>
  <si>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</si>
  <si>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</si>
  <si>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</si>
  <si>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</si>
  <si>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</si>
  <si>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</si>
  <si>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</si>
  <si>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</si>
  <si>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</si>
  <si>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</si>
  <si>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</si>
  <si>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</si>
  <si>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</si>
  <si>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</si>
  <si>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</si>
  <si>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</si>
  <si>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</si>
  <si>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</si>
  <si>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</si>
  <si>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</si>
  <si>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</si>
  <si>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</si>
  <si>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</si>
  <si>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</si>
  <si>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</si>
  <si>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</si>
  <si>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</si>
  <si>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</si>
  <si>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</si>
  <si>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</si>
  <si>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</si>
  <si>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</si>
  <si>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</si>
  <si>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</si>
  <si>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</si>
  <si>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</si>
  <si>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</si>
  <si>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</si>
  <si>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</si>
  <si>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</si>
  <si>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</si>
  <si>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</si>
  <si>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</si>
  <si>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</si>
  <si>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</si>
  <si>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</si>
  <si>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</si>
  <si>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</si>
  <si>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</si>
  <si>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</si>
  <si>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</si>
  <si>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</si>
  <si>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</si>
  <si>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</si>
  <si>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</si>
  <si>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</si>
  <si>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</si>
  <si>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</si>
  <si>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</si>
  <si>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</si>
  <si>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</si>
  <si>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</si>
  <si>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</si>
  <si>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</si>
  <si>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</si>
  <si>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</si>
  <si>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</si>
  <si>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</si>
  <si>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</si>
  <si>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</si>
  <si>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</si>
  <si>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</si>
  <si>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</si>
  <si>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</si>
  <si>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</si>
  <si>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</si>
  <si>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</si>
  <si>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</si>
  <si>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</si>
  <si>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</si>
  <si>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</si>
  <si>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</si>
  <si>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</si>
  <si>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</si>
  <si>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</si>
  <si>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</si>
  <si>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</si>
  <si>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</si>
  <si>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</si>
  <si>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</si>
  <si>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</si>
  <si>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</si>
  <si>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</si>
  <si>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</si>
  <si>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</si>
  <si>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</si>
  <si>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</si>
  <si>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</si>
  <si>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</si>
  <si>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</si>
  <si>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</si>
  <si>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</si>
  <si>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</si>
  <si>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</si>
  <si>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</si>
  <si>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</si>
  <si>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</si>
  <si>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</si>
  <si>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</si>
  <si>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</si>
  <si>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</si>
  <si>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</si>
  <si>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</si>
  <si>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</si>
  <si>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</si>
  <si>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</si>
  <si>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</si>
  <si>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</si>
  <si>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</si>
  <si>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</si>
  <si>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</si>
  <si>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</si>
  <si>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</si>
  <si>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</si>
  <si>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</si>
  <si>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</si>
  <si>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</si>
  <si>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</si>
  <si>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</si>
  <si>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</si>
  <si>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</si>
  <si>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</si>
  <si>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</si>
  <si>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</si>
  <si>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</si>
  <si>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</si>
  <si>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</si>
  <si>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</si>
  <si>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</si>
  <si>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</si>
  <si>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</si>
  <si>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</si>
  <si>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</si>
  <si>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</si>
  <si>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</si>
  <si>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</si>
  <si>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</si>
  <si>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</si>
  <si>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</si>
  <si>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</si>
  <si>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</si>
  <si>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</si>
  <si>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</si>
  <si>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</si>
  <si>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</si>
  <si>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</si>
  <si>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</si>
  <si>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</si>
  <si>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</si>
  <si>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</si>
  <si>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</si>
  <si>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</si>
  <si>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</si>
  <si>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</si>
  <si>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</si>
  <si>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</si>
  <si>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</si>
  <si>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</si>
  <si>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</si>
  <si>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</si>
  <si>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</si>
  <si>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</si>
  <si>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</si>
  <si>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</si>
  <si>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</si>
  <si>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</si>
  <si>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</si>
  <si>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</si>
  <si>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</si>
  <si>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</si>
  <si>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</si>
  <si>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</si>
  <si>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</si>
  <si>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</si>
  <si>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</si>
  <si>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</si>
  <si>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</si>
  <si>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</si>
  <si>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</si>
  <si>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</si>
  <si>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</si>
  <si>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</si>
  <si>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</si>
  <si>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</si>
  <si>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</si>
  <si>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</si>
  <si>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</si>
  <si>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</si>
  <si>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</si>
  <si>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</si>
  <si>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</si>
  <si>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</si>
  <si>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</si>
  <si>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</si>
  <si>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</si>
  <si>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</si>
  <si>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</si>
  <si>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</si>
  <si>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</si>
  <si>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</si>
  <si>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</si>
  <si>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</si>
  <si>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</si>
  <si>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</si>
  <si>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</si>
  <si>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</si>
  <si>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</si>
  <si>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</si>
  <si>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</si>
  <si>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</si>
  <si>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</si>
  <si>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</si>
  <si>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</si>
  <si>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</si>
  <si>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</si>
  <si>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</si>
  <si>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</si>
  <si>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</si>
  <si>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</si>
  <si>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</si>
  <si>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</si>
  <si>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</si>
  <si>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</si>
  <si>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</si>
  <si>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</si>
  <si>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</si>
  <si>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</si>
  <si>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</si>
  <si>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</si>
  <si>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</si>
  <si>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</si>
  <si>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</si>
  <si>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</si>
  <si>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</si>
  <si>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</si>
  <si>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</si>
  <si>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</si>
  <si>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</si>
  <si>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</si>
  <si>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</si>
  <si>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</si>
  <si>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</si>
  <si>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</si>
  <si>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</si>
  <si>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</si>
  <si>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</si>
  <si>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</si>
  <si>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</si>
  <si>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</si>
  <si>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</si>
  <si>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</si>
  <si>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</si>
  <si>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</si>
  <si>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</si>
  <si>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</si>
  <si>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</si>
  <si>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</si>
  <si>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</si>
  <si>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</si>
  <si>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</si>
  <si>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</si>
  <si>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</si>
  <si>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</si>
  <si>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</si>
  <si>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</si>
  <si>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</si>
  <si>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</si>
  <si>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</si>
  <si>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</si>
  <si>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</si>
  <si>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</si>
  <si>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</si>
  <si>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</si>
  <si>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</si>
  <si>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</si>
  <si>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</si>
  <si>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</si>
  <si>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</si>
  <si>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</si>
  <si>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</si>
  <si>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</si>
  <si>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</si>
  <si>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</si>
  <si>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</si>
  <si>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</si>
  <si>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</si>
  <si>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</si>
  <si>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</si>
  <si>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</si>
  <si>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</si>
  <si>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</si>
  <si>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</si>
  <si>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</si>
  <si>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</si>
  <si>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</si>
  <si>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</si>
  <si>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</si>
  <si>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</si>
  <si>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</si>
  <si>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</si>
  <si>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</si>
  <si>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</si>
  <si>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</si>
  <si>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</si>
  <si>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</si>
  <si>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</si>
  <si>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</si>
  <si>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</si>
  <si>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</si>
  <si>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</si>
  <si>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</si>
  <si>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</si>
  <si>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</si>
  <si>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</si>
  <si>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</si>
  <si>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</si>
  <si>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</si>
  <si>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</si>
  <si>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</si>
  <si>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</si>
  <si>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</si>
  <si>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</si>
  <si>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</si>
  <si>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</si>
  <si>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</si>
  <si>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</si>
  <si>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</si>
  <si>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</si>
  <si>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</si>
  <si>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</si>
  <si>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</si>
  <si>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</si>
  <si>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</si>
  <si>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</si>
  <si>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</si>
  <si>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</si>
  <si>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</si>
  <si>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</si>
  <si>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</si>
  <si>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</si>
  <si>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</si>
  <si>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</si>
  <si>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</si>
  <si>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</si>
  <si>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</si>
  <si>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</si>
  <si>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</si>
  <si>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</si>
  <si>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</si>
  <si>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</si>
  <si>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</si>
  <si>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</si>
  <si>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</si>
  <si>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</si>
  <si>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</si>
  <si>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</si>
  <si>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</si>
  <si>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</si>
  <si>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</si>
  <si>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</si>
  <si>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</si>
  <si>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</si>
  <si>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</si>
  <si>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</si>
  <si>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</si>
  <si>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</si>
  <si>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</si>
  <si>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</si>
  <si>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</si>
  <si>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</si>
  <si>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</si>
  <si>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</si>
  <si>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</si>
  <si>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</si>
  <si>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</si>
  <si>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</si>
  <si>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</si>
  <si>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</si>
  <si>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</si>
  <si>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</si>
  <si>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</si>
  <si>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</si>
  <si>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</si>
  <si>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</si>
  <si>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</si>
  <si>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</si>
  <si>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</si>
  <si>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</si>
  <si>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</si>
  <si>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</si>
  <si>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</si>
  <si>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</si>
  <si>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</si>
  <si>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</si>
  <si>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</si>
  <si>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</si>
  <si>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</si>
  <si>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</si>
  <si>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</si>
  <si>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</si>
  <si>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</si>
  <si>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</si>
  <si>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</si>
  <si>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</si>
  <si>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</si>
  <si>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</si>
  <si>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</si>
  <si>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</si>
  <si>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</si>
  <si>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</si>
  <si>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</si>
  <si>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</si>
  <si>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</si>
  <si>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</si>
  <si>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</si>
  <si>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</si>
  <si>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</si>
  <si>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</si>
  <si>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</si>
  <si>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</si>
  <si>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</si>
  <si>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</si>
  <si>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</si>
  <si>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</si>
  <si>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</si>
  <si>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</si>
  <si>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</si>
  <si>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</si>
  <si>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</si>
  <si>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</si>
  <si>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</si>
  <si>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</si>
  <si>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</si>
  <si>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</si>
  <si>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</si>
  <si>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</si>
  <si>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</si>
  <si>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</si>
  <si>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</si>
  <si>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</si>
  <si>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</si>
  <si>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</si>
  <si>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</si>
  <si>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</si>
  <si>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</si>
  <si>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</si>
  <si>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</si>
  <si>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</si>
  <si>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</si>
  <si>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</si>
  <si>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</si>
  <si>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</si>
  <si>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</si>
  <si>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</si>
  <si>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</si>
  <si>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</si>
  <si>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</si>
  <si>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</si>
  <si>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</si>
  <si>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</si>
  <si>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</si>
  <si>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</si>
  <si>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</si>
  <si>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</si>
  <si>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</si>
  <si>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</si>
  <si>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</si>
  <si>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</si>
  <si>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</si>
  <si>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</si>
  <si>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</si>
  <si>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</si>
  <si>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</si>
  <si>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</si>
  <si>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</si>
  <si>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</si>
  <si>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</si>
  <si>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</si>
  <si>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</si>
  <si>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</si>
  <si>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</si>
  <si>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</si>
  <si>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</si>
  <si>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</si>
  <si>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</si>
  <si>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</si>
  <si>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</si>
  <si>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</si>
  <si>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</si>
  <si>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</si>
  <si>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</si>
  <si>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</si>
  <si>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</si>
  <si>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</si>
  <si>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</si>
  <si>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</si>
  <si>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</si>
  <si>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</si>
  <si>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</si>
  <si>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</si>
  <si>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</si>
  <si>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</si>
  <si>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</si>
  <si>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</si>
  <si>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</si>
  <si>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</si>
  <si>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</si>
  <si>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</si>
  <si>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</si>
  <si>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</si>
  <si>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</si>
  <si>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</si>
  <si>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</si>
  <si>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</si>
  <si>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</si>
  <si>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</si>
  <si>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</si>
  <si>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</si>
  <si>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</si>
  <si>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</si>
  <si>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</si>
  <si>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</si>
  <si>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</si>
  <si>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</si>
  <si>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</si>
  <si>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</si>
  <si>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</si>
  <si>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</si>
  <si>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</si>
  <si>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</si>
  <si>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</si>
  <si>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</si>
  <si>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</si>
  <si>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</si>
  <si>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</si>
  <si>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</si>
  <si>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</si>
  <si>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</si>
  <si>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</si>
  <si>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</si>
  <si>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</si>
  <si>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</si>
  <si>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</si>
  <si>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</si>
  <si>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</si>
  <si>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</si>
  <si>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</si>
  <si>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</si>
  <si>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</si>
  <si>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</si>
  <si>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</si>
  <si>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</si>
  <si>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</si>
  <si>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</si>
  <si>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</si>
  <si>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</si>
  <si>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</si>
  <si>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</si>
  <si>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</si>
  <si>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</si>
  <si>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</si>
  <si>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</si>
  <si>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</si>
  <si>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</si>
  <si>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</si>
  <si>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</si>
  <si>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</si>
  <si>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</si>
  <si>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</si>
  <si>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</si>
  <si>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</si>
  <si>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</si>
  <si>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</si>
  <si>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</si>
  <si>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</si>
  <si>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</si>
  <si>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</si>
  <si>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</si>
  <si>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</si>
  <si>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</si>
  <si>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</si>
  <si>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</si>
  <si>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</si>
  <si>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</si>
  <si>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</si>
  <si>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</si>
  <si>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</si>
  <si>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</si>
  <si>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</si>
  <si>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</si>
  <si>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</si>
  <si>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</si>
  <si>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</si>
  <si>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</si>
  <si>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</si>
  <si>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</si>
  <si>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</si>
  <si>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</si>
  <si>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</si>
  <si>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</si>
  <si>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</si>
  <si>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</si>
  <si>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</si>
  <si>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</si>
  <si>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</si>
  <si>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</si>
  <si>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</si>
  <si>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</si>
  <si>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</si>
  <si>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</si>
  <si>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</si>
  <si>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</si>
  <si>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</si>
  <si>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</si>
  <si>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</si>
  <si>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</si>
  <si>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</si>
  <si>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</si>
  <si>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</si>
  <si>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</si>
  <si>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</si>
  <si>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</si>
  <si>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</si>
  <si>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</si>
  <si>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</si>
  <si>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</si>
  <si>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</si>
  <si>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</si>
  <si>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</si>
  <si>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</si>
  <si>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</si>
  <si>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</si>
  <si>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</si>
  <si>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</si>
  <si>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</si>
  <si>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</si>
  <si>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</si>
  <si>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</si>
  <si>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</si>
  <si>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</si>
  <si>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</si>
  <si>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</si>
  <si>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</si>
  <si>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</si>
  <si>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</si>
  <si>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</si>
  <si>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</si>
  <si>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</si>
  <si>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</si>
  <si>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</si>
  <si>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</si>
  <si>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</si>
  <si>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</si>
  <si>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</si>
  <si>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</si>
  <si>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</si>
  <si>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</si>
  <si>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</si>
  <si>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</si>
  <si>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</si>
  <si>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</si>
  <si>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</si>
  <si>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</si>
  <si>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</si>
  <si>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</si>
  <si>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</si>
  <si>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</si>
  <si>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</si>
  <si>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</si>
  <si>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</si>
  <si>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</si>
  <si>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</si>
  <si>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</si>
  <si>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</si>
  <si>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</si>
  <si>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</si>
  <si>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</si>
  <si>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</si>
  <si>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</si>
  <si>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</si>
  <si>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</si>
  <si>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</si>
  <si>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</si>
  <si>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</si>
  <si>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</si>
  <si>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</si>
  <si>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</si>
  <si>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</si>
  <si>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</si>
  <si>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</si>
  <si>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</si>
  <si>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</si>
  <si>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</si>
  <si>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</si>
  <si>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</si>
  <si>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</si>
  <si>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</si>
  <si>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</si>
  <si>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</si>
  <si>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</si>
  <si>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</si>
  <si>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</si>
  <si>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</si>
  <si>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</si>
  <si>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</si>
  <si>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</si>
  <si>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</si>
  <si>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</si>
  <si>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</si>
  <si>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</si>
  <si>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</si>
  <si>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</si>
  <si>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</si>
  <si>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</si>
  <si>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</si>
  <si>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</si>
  <si>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</si>
  <si>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</si>
  <si>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</si>
  <si>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</si>
  <si>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</si>
  <si>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</si>
  <si>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</si>
  <si>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</si>
  <si>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</si>
  <si>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</si>
  <si>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</si>
  <si>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</si>
  <si>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</si>
  <si>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</si>
  <si>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</si>
  <si>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</si>
  <si>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</si>
  <si>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</si>
  <si>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</si>
  <si>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</si>
  <si>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</si>
  <si>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</si>
  <si>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</si>
  <si>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</si>
  <si>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</si>
  <si>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</si>
  <si>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</si>
  <si>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</si>
  <si>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</si>
  <si>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</si>
  <si>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</si>
  <si>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</si>
  <si>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</si>
  <si>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</si>
  <si>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</si>
  <si>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</si>
  <si>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</si>
  <si>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</si>
  <si>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</si>
  <si>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</si>
  <si>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</si>
  <si>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</si>
  <si>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</si>
  <si>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</si>
  <si>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</si>
  <si>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</si>
  <si>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</si>
  <si>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</si>
  <si>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</si>
  <si>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</si>
  <si>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</si>
  <si>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</si>
  <si>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</si>
  <si>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</si>
  <si>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</si>
  <si>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</si>
  <si>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</si>
  <si>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</si>
  <si>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</si>
  <si>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</si>
  <si>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</si>
  <si>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</si>
  <si>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</si>
  <si>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</si>
  <si>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</si>
  <si>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</si>
  <si>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</si>
  <si>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</si>
  <si>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</si>
  <si>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</si>
  <si>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</si>
  <si>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</si>
  <si>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</si>
  <si>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</si>
  <si>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</si>
  <si>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</si>
  <si>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</si>
  <si>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</si>
  <si>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</si>
  <si>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</si>
  <si>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</si>
  <si>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</si>
  <si>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</si>
  <si>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</si>
  <si>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</si>
  <si>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</si>
  <si>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</si>
  <si>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</si>
  <si>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</si>
  <si>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</si>
  <si>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</si>
  <si>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</si>
  <si>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</si>
  <si>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</si>
  <si>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</si>
  <si>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</si>
  <si>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</si>
  <si>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</si>
  <si>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</si>
  <si>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</si>
  <si>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</si>
  <si>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</si>
  <si>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</si>
  <si>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</si>
  <si>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</si>
  <si>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</si>
  <si>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</si>
  <si>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</si>
  <si>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</si>
  <si>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</si>
  <si>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</si>
  <si>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</si>
  <si>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</si>
  <si>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</si>
  <si>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</si>
  <si>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</si>
  <si>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</si>
  <si>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</si>
  <si>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</si>
  <si>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</si>
  <si>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</si>
  <si>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</si>
  <si>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</si>
  <si>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</si>
  <si>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</si>
  <si>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</si>
  <si>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</si>
  <si>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</si>
  <si>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</si>
  <si>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</si>
  <si>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</si>
  <si>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</si>
  <si>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</si>
  <si>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</si>
  <si>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</si>
  <si>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</si>
  <si>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</si>
  <si>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</si>
  <si>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</si>
  <si>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</si>
  <si>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</si>
  <si>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</si>
  <si>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</si>
  <si>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</si>
  <si>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</si>
  <si>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</si>
  <si>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</si>
  <si>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</si>
  <si>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</si>
  <si>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</si>
  <si>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</si>
  <si>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</si>
  <si>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</si>
  <si>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</si>
  <si>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</si>
  <si>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</si>
  <si>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</si>
  <si>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</si>
  <si>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</si>
  <si>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</si>
  <si>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</si>
  <si>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</si>
  <si>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</si>
  <si>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</si>
  <si>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</si>
  <si>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</si>
  <si>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</si>
  <si>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</si>
  <si>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</si>
  <si>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</si>
  <si>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</si>
  <si>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</si>
  <si>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</si>
  <si>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</si>
  <si>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</si>
  <si>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</si>
  <si>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</si>
  <si>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</si>
  <si>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</si>
  <si>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</si>
  <si>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</si>
  <si>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</si>
  <si>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</si>
  <si>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</si>
  <si>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</si>
  <si>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</si>
  <si>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</si>
  <si>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</si>
  <si>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</si>
  <si>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</si>
  <si>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</si>
  <si>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</si>
  <si>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</si>
  <si>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</si>
  <si>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</si>
  <si>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</si>
  <si>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</si>
  <si>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</si>
  <si>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</si>
  <si>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</si>
  <si>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</si>
  <si>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</si>
  <si>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</si>
  <si>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</si>
  <si>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</si>
  <si>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</si>
  <si>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</si>
  <si>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</si>
  <si>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</si>
  <si>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</si>
  <si>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</si>
  <si>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</si>
  <si>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</si>
  <si>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</si>
  <si>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</si>
  <si>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</si>
  <si>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</si>
  <si>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</si>
  <si>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</si>
  <si>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</si>
  <si>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</si>
  <si>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</si>
  <si>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</si>
  <si>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</si>
  <si>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</si>
  <si>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</si>
  <si>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</si>
  <si>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</si>
  <si>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</si>
  <si>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</si>
  <si>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</si>
  <si>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</si>
  <si>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</si>
  <si>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</si>
  <si>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</si>
  <si>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</si>
  <si>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</si>
  <si>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</si>
  <si>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</si>
  <si>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</si>
  <si>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</si>
  <si>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</si>
  <si>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</si>
  <si>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</si>
  <si>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</si>
  <si>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</si>
  <si>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</si>
  <si>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</si>
  <si>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</si>
  <si>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</si>
  <si>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</si>
  <si>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</si>
  <si>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</si>
  <si>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</si>
  <si>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</si>
  <si>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</si>
  <si>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</si>
  <si>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</si>
  <si>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</si>
  <si>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</si>
  <si>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</si>
  <si>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</si>
  <si>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</si>
  <si>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</si>
  <si>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</si>
  <si>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</si>
  <si>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</si>
  <si>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</si>
  <si>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</si>
  <si>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</si>
  <si>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</si>
  <si>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</si>
  <si>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</si>
  <si>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</si>
  <si>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</si>
  <si>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</si>
  <si>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</si>
  <si>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</si>
  <si>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</si>
  <si>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</si>
  <si>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</si>
  <si>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</si>
  <si>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</si>
  <si>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</si>
  <si>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</si>
  <si>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</si>
  <si>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</si>
  <si>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</si>
  <si>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</si>
  <si>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</si>
  <si>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</si>
  <si>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</si>
  <si>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</si>
  <si>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</si>
  <si>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</si>
  <si>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</si>
  <si>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</si>
  <si>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</si>
  <si>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</si>
  <si>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</si>
  <si>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</si>
  <si>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</si>
  <si>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</si>
  <si>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</si>
  <si>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</si>
  <si>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</si>
  <si>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</si>
  <si>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</si>
  <si>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</si>
  <si>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</si>
  <si>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</si>
  <si>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</si>
  <si>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</si>
  <si>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</si>
  <si>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</si>
  <si>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</si>
  <si>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</si>
  <si>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</si>
  <si>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</si>
  <si>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</si>
  <si>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</si>
  <si>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</si>
  <si>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</si>
  <si>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</si>
  <si>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</si>
  <si>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</si>
  <si>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</si>
  <si>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</si>
  <si>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</si>
  <si>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</si>
  <si>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</si>
  <si>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</si>
  <si>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</si>
  <si>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</si>
  <si>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</si>
  <si>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</si>
  <si>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</si>
  <si>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</si>
  <si>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</si>
  <si>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</si>
  <si>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</si>
  <si>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</si>
  <si>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</si>
  <si>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</si>
  <si>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</si>
  <si>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</si>
  <si>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</si>
  <si>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</si>
  <si>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</si>
  <si>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</si>
  <si>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</si>
  <si>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</si>
  <si>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</si>
  <si>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</si>
  <si>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</si>
  <si>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</si>
  <si>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</si>
  <si>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</si>
  <si>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</si>
  <si>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</si>
  <si>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</si>
  <si>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</si>
  <si>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</si>
  <si>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</si>
  <si>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</si>
  <si>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</si>
  <si>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</si>
  <si>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</si>
  <si>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</si>
  <si>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</si>
  <si>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</si>
  <si>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</si>
  <si>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</si>
  <si>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</si>
  <si>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</si>
  <si>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</si>
  <si>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</si>
  <si>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</si>
  <si>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</si>
  <si>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</si>
  <si>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</si>
  <si>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</si>
  <si>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</si>
  <si>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</si>
  <si>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</si>
  <si>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</si>
  <si>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</si>
  <si>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</si>
  <si>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</si>
  <si>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</si>
  <si>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</si>
  <si>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</si>
  <si>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</si>
  <si>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</si>
  <si>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</si>
  <si>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</si>
  <si>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</si>
  <si>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</si>
  <si>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</si>
  <si>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</si>
  <si>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</si>
  <si>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</si>
  <si>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</si>
  <si>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</si>
  <si>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</si>
  <si>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</si>
  <si>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</si>
  <si>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</si>
  <si>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</si>
  <si>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</si>
  <si>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</si>
  <si>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</si>
  <si>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</si>
  <si>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</si>
  <si>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</si>
  <si>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</si>
  <si>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</si>
  <si>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</si>
  <si>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</si>
  <si>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</si>
  <si>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</si>
  <si>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</si>
  <si>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</si>
  <si>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</si>
  <si>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</si>
  <si>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</si>
  <si>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</si>
  <si>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</si>
  <si>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</si>
  <si>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</si>
  <si>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</si>
  <si>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</si>
  <si>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</si>
  <si>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</si>
  <si>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</si>
  <si>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</si>
  <si>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</si>
  <si>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</si>
  <si>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</si>
  <si>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</si>
  <si>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</si>
  <si>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</si>
  <si>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</si>
  <si>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</si>
  <si>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</si>
  <si>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</si>
  <si>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</si>
  <si>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</si>
  <si>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</si>
  <si>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</si>
  <si>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</si>
  <si>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</si>
  <si>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</si>
  <si>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</si>
  <si>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</si>
  <si>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</si>
  <si>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</si>
  <si>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</si>
  <si>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</si>
  <si>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</si>
  <si>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</si>
  <si>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</si>
  <si>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</si>
  <si>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</si>
  <si>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</si>
  <si>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</si>
  <si>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</si>
  <si>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</si>
  <si>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</si>
  <si>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</si>
  <si>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</si>
  <si>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</si>
  <si>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</si>
  <si>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</si>
  <si>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</si>
  <si>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</si>
  <si>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</si>
  <si>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</si>
  <si>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</si>
  <si>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</si>
  <si>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</si>
  <si>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</si>
  <si>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</si>
  <si>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</si>
  <si>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</si>
  <si>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</si>
  <si>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</si>
  <si>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</si>
  <si>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</si>
  <si>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</si>
  <si>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</si>
  <si>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</si>
  <si>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</si>
  <si>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</si>
  <si>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</si>
  <si>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</si>
  <si>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</si>
  <si>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</si>
  <si>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</si>
  <si>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</si>
  <si>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</si>
  <si>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</si>
  <si>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</si>
  <si>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</si>
  <si>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</si>
  <si>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</si>
  <si>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</si>
  <si>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</si>
  <si>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</si>
  <si>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</si>
  <si>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</si>
  <si>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</si>
  <si>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</si>
  <si>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</si>
  <si>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</si>
  <si>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</si>
  <si>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</si>
  <si>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</si>
  <si>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</si>
  <si>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</si>
  <si>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</si>
  <si>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</si>
  <si>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</si>
  <si>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</si>
  <si>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</si>
  <si>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</si>
  <si>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</si>
  <si>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</si>
  <si>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</si>
  <si>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</si>
  <si>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</si>
  <si>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</si>
  <si>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</si>
  <si>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</si>
  <si>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</si>
  <si>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</si>
  <si>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</si>
  <si>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</si>
  <si>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</si>
  <si>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</si>
  <si>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</si>
  <si>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</si>
  <si>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</si>
  <si>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</si>
  <si>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</si>
  <si>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</si>
  <si>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</si>
  <si>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</si>
  <si>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</si>
  <si>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</si>
  <si>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</si>
  <si>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</si>
  <si>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</si>
  <si>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</si>
  <si>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</si>
  <si>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</si>
  <si>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</si>
  <si>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</si>
  <si>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</si>
  <si>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</si>
  <si>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</si>
  <si>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</si>
  <si>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</si>
  <si>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</si>
  <si>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</si>
  <si>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</si>
  <si>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</si>
  <si>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</si>
  <si>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</si>
  <si>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</si>
  <si>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</si>
  <si>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</si>
  <si>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</si>
  <si>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</si>
  <si>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</si>
  <si>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</si>
  <si>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</si>
  <si>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</si>
  <si>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</si>
  <si>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</si>
  <si>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</si>
  <si>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</si>
  <si>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</si>
  <si>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</si>
  <si>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</si>
  <si>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</si>
  <si>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</si>
  <si>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</si>
  <si>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</si>
  <si>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</si>
  <si>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</si>
  <si>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</si>
  <si>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</si>
  <si>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</si>
  <si>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</si>
  <si>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</si>
  <si>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</si>
  <si>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</si>
  <si>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</si>
  <si>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</si>
  <si>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</si>
  <si>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</si>
  <si>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</si>
  <si>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</si>
  <si>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</si>
  <si>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</si>
  <si>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</si>
  <si>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</si>
  <si>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</si>
  <si>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</si>
  <si>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</si>
  <si>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</si>
  <si>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</si>
  <si>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</si>
  <si>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</si>
  <si>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</si>
  <si>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</si>
  <si>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</si>
  <si>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</si>
  <si>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</si>
  <si>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</si>
  <si>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</si>
  <si>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</si>
  <si>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</si>
  <si>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</si>
  <si>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</si>
  <si>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</si>
  <si>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</si>
  <si>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</si>
  <si>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</si>
  <si>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</si>
  <si>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</si>
  <si>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</si>
  <si>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</si>
  <si>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</si>
  <si>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</si>
  <si>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</si>
  <si>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</si>
  <si>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</si>
  <si>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</si>
  <si>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</si>
  <si>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</si>
  <si>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</si>
  <si>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</si>
  <si>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</si>
  <si>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</si>
  <si>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</si>
  <si>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</si>
  <si>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</si>
  <si>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</si>
  <si>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</si>
  <si>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</si>
  <si>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</si>
  <si>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</si>
  <si>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</si>
  <si>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</si>
  <si>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</si>
  <si>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</si>
  <si>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</si>
  <si>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</si>
  <si>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</si>
  <si>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</si>
  <si>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</si>
  <si>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</si>
  <si>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</si>
  <si>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</si>
  <si>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</si>
  <si>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</si>
  <si>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</si>
  <si>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</si>
  <si>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</si>
  <si>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</si>
  <si>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</si>
  <si>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</si>
  <si>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</si>
  <si>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</si>
  <si>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</si>
  <si>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</si>
  <si>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</si>
  <si>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</si>
  <si>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</si>
  <si>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</si>
  <si>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</si>
  <si>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</si>
  <si>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</si>
  <si>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</si>
  <si>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</si>
  <si>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</si>
  <si>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</si>
  <si>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</si>
  <si>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</si>
  <si>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</si>
  <si>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</si>
  <si>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</si>
  <si>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</si>
  <si>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</si>
  <si>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</si>
  <si>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</si>
  <si>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</si>
  <si>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</si>
  <si>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</si>
  <si>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</si>
  <si>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</si>
  <si>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</si>
  <si>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</si>
  <si>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</si>
  <si>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</si>
  <si>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</si>
  <si>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</si>
  <si>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</si>
  <si>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</si>
  <si>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</si>
  <si>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</si>
  <si>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</si>
  <si>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</si>
  <si>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</si>
  <si>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</si>
  <si>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</si>
  <si>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</si>
  <si>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</si>
  <si>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</si>
  <si>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</si>
  <si>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</si>
  <si>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</si>
  <si>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</si>
  <si>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</si>
  <si>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</si>
  <si>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</si>
  <si>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</si>
  <si>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</si>
  <si>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</si>
  <si>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</si>
  <si>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</si>
  <si>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</si>
  <si>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</si>
  <si>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</si>
  <si>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</si>
  <si>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</si>
  <si>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</si>
  <si>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</si>
  <si>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</si>
  <si>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</si>
  <si>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</si>
  <si>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</si>
  <si>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</si>
  <si>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</si>
  <si>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</si>
  <si>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</si>
  <si>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</si>
  <si>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</si>
  <si>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</si>
  <si>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</si>
  <si>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</si>
  <si>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</si>
  <si>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</si>
  <si>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</si>
  <si>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</si>
  <si>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</si>
  <si>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</si>
  <si>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</si>
  <si>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</si>
  <si>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</si>
  <si>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</si>
  <si>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</si>
  <si>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</si>
  <si>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</si>
  <si>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</si>
  <si>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</si>
  <si>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</si>
  <si>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</si>
  <si>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</si>
  <si>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</si>
  <si>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</si>
  <si>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</si>
  <si>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</si>
  <si>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</si>
  <si>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</si>
  <si>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</si>
  <si>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</si>
  <si>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</si>
  <si>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</si>
  <si>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</si>
  <si>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</si>
  <si>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</si>
  <si>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</si>
  <si>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</si>
  <si>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</si>
  <si>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</si>
  <si>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</si>
  <si>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</si>
  <si>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</si>
  <si>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</si>
  <si>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</si>
  <si>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</si>
  <si>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</si>
  <si>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</si>
  <si>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</si>
  <si>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</si>
  <si>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</si>
  <si>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</si>
  <si>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</si>
  <si>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</si>
  <si>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</si>
  <si>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</si>
  <si>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</si>
  <si>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</si>
  <si>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</si>
  <si>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</si>
  <si>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</si>
  <si>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</si>
  <si>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</si>
  <si>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</si>
  <si>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</si>
  <si>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</si>
  <si>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</si>
  <si>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</si>
  <si>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</si>
  <si>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</si>
  <si>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</si>
  <si>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</si>
  <si>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</si>
  <si>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</si>
  <si>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</si>
  <si>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</si>
  <si>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</si>
  <si>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</si>
  <si>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</si>
  <si>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</si>
  <si>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</si>
  <si>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</si>
  <si>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</si>
  <si>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</si>
  <si>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</si>
  <si>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</si>
  <si>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</si>
  <si>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</si>
  <si>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</si>
  <si>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</si>
  <si>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</si>
  <si>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</si>
  <si>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</si>
  <si>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</si>
  <si>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</si>
  <si>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</si>
  <si>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</si>
  <si>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</si>
  <si>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</si>
  <si>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</si>
  <si>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</si>
  <si>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</si>
  <si>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</si>
  <si>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</si>
  <si>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</si>
  <si>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</si>
  <si>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</si>
  <si>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</si>
  <si>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</si>
  <si>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</si>
  <si>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</si>
  <si>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</si>
  <si>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</si>
  <si>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</si>
  <si>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</si>
  <si>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</si>
  <si>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</si>
  <si>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</si>
  <si>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</si>
  <si>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</si>
  <si>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</si>
  <si>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</si>
  <si>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</si>
  <si>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</si>
  <si>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</si>
  <si>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</si>
  <si>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</si>
  <si>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</si>
  <si>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</si>
  <si>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</si>
  <si>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</si>
  <si>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</si>
  <si>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</si>
  <si>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</si>
  <si>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</si>
  <si>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</si>
  <si>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</si>
  <si>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</si>
  <si>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</si>
  <si>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</si>
  <si>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</si>
  <si>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</si>
  <si>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</si>
  <si>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</si>
  <si>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</si>
  <si>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</si>
  <si>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</si>
  <si>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</si>
  <si>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</si>
  <si>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</si>
  <si>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</si>
  <si>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</si>
  <si>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</si>
  <si>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</si>
  <si>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</si>
  <si>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</si>
  <si>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</si>
  <si>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</si>
  <si>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</si>
  <si>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</si>
  <si>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</si>
  <si>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</si>
  <si>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</si>
  <si>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</si>
  <si>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</si>
  <si>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</si>
  <si>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</si>
  <si>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</si>
  <si>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</si>
  <si>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</si>
  <si>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</si>
  <si>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</si>
  <si>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</si>
  <si>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</si>
  <si>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</si>
  <si>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</si>
  <si>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</si>
  <si>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</si>
  <si>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</si>
  <si>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</si>
  <si>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</si>
  <si>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</si>
  <si>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</si>
  <si>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</si>
  <si>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</si>
  <si>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</si>
  <si>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</si>
  <si>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</si>
  <si>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</si>
  <si>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</si>
  <si>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</si>
  <si>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</si>
  <si>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</si>
  <si>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</si>
  <si>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</si>
  <si>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</si>
  <si>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</si>
  <si>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</si>
  <si>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</si>
  <si>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</si>
  <si>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</si>
  <si>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</si>
  <si>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</si>
  <si>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</si>
  <si>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</si>
  <si>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</si>
  <si>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</si>
  <si>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</si>
  <si>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</si>
  <si>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</si>
  <si>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</si>
  <si>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</si>
  <si>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</si>
  <si>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</si>
  <si>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</si>
  <si>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</si>
  <si>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</si>
  <si>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</si>
  <si>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</si>
  <si>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</si>
  <si>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</si>
  <si>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</si>
  <si>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</si>
  <si>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</si>
  <si>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</si>
  <si>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</si>
  <si>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</si>
  <si>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</si>
  <si>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</si>
  <si>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</si>
  <si>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</si>
  <si>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</si>
  <si>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</si>
  <si>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</si>
  <si>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</si>
  <si>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</si>
  <si>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</si>
  <si>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</si>
  <si>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</si>
  <si>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</si>
  <si>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</si>
  <si>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</si>
  <si>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</si>
  <si>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</si>
  <si>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</si>
  <si>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</si>
  <si>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</si>
  <si>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</si>
  <si>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</si>
  <si>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</si>
  <si>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</si>
  <si>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</si>
  <si>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</si>
  <si>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</si>
  <si>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</si>
  <si>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</si>
  <si>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</si>
  <si>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</si>
  <si>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</si>
  <si>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</si>
  <si>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</si>
  <si>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</si>
  <si>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</si>
  <si>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</si>
  <si>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</si>
  <si>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</si>
  <si>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</si>
  <si>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</si>
  <si>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</si>
  <si>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</si>
  <si>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</si>
  <si>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</si>
  <si>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</si>
  <si>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</si>
  <si>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</si>
  <si>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</si>
  <si>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</si>
  <si>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</si>
  <si>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</si>
  <si>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</si>
  <si>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</si>
  <si>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</si>
  <si>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</si>
  <si>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</si>
  <si>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</si>
  <si>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</si>
  <si>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</si>
  <si>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</si>
  <si>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</si>
  <si>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</si>
  <si>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</si>
  <si>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</si>
  <si>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</si>
  <si>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</si>
  <si>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</si>
  <si>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</si>
  <si>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</si>
  <si>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</si>
  <si>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</si>
  <si>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</si>
  <si>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</si>
  <si>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</si>
  <si>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</si>
  <si>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</si>
  <si>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</si>
  <si>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</si>
  <si>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</si>
  <si>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</si>
  <si>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</si>
  <si>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</si>
  <si>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</si>
  <si>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</si>
  <si>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</si>
  <si>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</si>
  <si>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</si>
  <si>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</si>
  <si>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</si>
  <si>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</si>
  <si>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</si>
  <si>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</si>
  <si>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</si>
  <si>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</si>
  <si>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</si>
  <si>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</si>
  <si>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</si>
  <si>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</si>
  <si>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</si>
  <si>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</si>
  <si>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</si>
  <si>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</si>
  <si>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</si>
  <si>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</si>
  <si>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</si>
  <si>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</si>
  <si>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</si>
  <si>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</si>
  <si>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</si>
  <si>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</si>
  <si>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</si>
  <si>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</si>
  <si>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</si>
  <si>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</si>
  <si>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</si>
  <si>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</si>
  <si>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</si>
  <si>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</si>
  <si>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</si>
  <si>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</si>
  <si>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</si>
  <si>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</si>
  <si>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</si>
  <si>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</si>
  <si>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</si>
  <si>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</si>
  <si>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</si>
  <si>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</si>
  <si>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</si>
  <si>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</si>
  <si>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</si>
  <si>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</si>
  <si>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</si>
  <si>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</si>
  <si>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</si>
  <si>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</si>
  <si>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</si>
  <si>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</si>
  <si>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</si>
  <si>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</si>
  <si>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</si>
  <si>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</si>
  <si>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</si>
  <si>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</si>
  <si>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</si>
  <si>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</si>
  <si>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</si>
  <si>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</si>
  <si>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</si>
  <si>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</si>
  <si>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</si>
  <si>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</si>
  <si>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</si>
  <si>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</si>
  <si>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</si>
  <si>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</si>
  <si>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</si>
  <si>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</si>
  <si>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</si>
  <si>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</si>
  <si>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</si>
  <si>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</si>
  <si>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</si>
  <si>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</si>
  <si>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</si>
  <si>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</si>
  <si>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</si>
  <si>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</si>
  <si>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</si>
  <si>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</si>
  <si>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</si>
  <si>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</si>
  <si>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</si>
  <si>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</si>
  <si>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</si>
  <si>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</si>
  <si>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</si>
  <si>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</si>
  <si>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</si>
  <si>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</si>
  <si>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</si>
  <si>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</si>
  <si>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</si>
  <si>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</si>
  <si>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</si>
  <si>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</si>
  <si>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</si>
  <si>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</si>
  <si>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</si>
  <si>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</si>
  <si>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</si>
  <si>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</si>
  <si>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</si>
  <si>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</si>
  <si>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</si>
  <si>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</si>
  <si>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</si>
  <si>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</si>
  <si>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</si>
  <si>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</si>
  <si>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</si>
  <si>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</si>
  <si>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</si>
  <si>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</si>
  <si>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</si>
  <si>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</si>
  <si>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</si>
  <si>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</si>
  <si>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</si>
  <si>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</si>
  <si>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</si>
  <si>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</si>
  <si>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</si>
  <si>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</si>
  <si>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</si>
  <si>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</si>
  <si>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</si>
  <si>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</si>
  <si>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</si>
  <si>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</si>
  <si>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</si>
  <si>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</si>
  <si>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</si>
  <si>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</si>
  <si>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</si>
  <si>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</si>
  <si>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</si>
  <si>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</si>
  <si>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</si>
  <si>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</si>
  <si>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</si>
  <si>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</si>
  <si>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</si>
  <si>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</si>
  <si>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</si>
  <si>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</si>
  <si>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</si>
  <si>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</si>
  <si>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</si>
  <si>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</si>
  <si>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</si>
  <si>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</si>
  <si>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</si>
  <si>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</si>
  <si>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</si>
  <si>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</si>
  <si>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</si>
  <si>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</si>
  <si>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</si>
  <si>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</si>
  <si>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</si>
  <si>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</si>
  <si>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</si>
  <si>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</si>
  <si>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</si>
  <si>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</si>
  <si>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</si>
  <si>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</si>
  <si>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</si>
  <si>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</si>
  <si>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</si>
  <si>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</si>
  <si>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</si>
  <si>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</si>
  <si>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</si>
  <si>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</si>
  <si>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</si>
  <si>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</si>
  <si>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</si>
  <si>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</si>
  <si>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</si>
  <si>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</si>
  <si>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</si>
  <si>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</si>
  <si>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</si>
  <si>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</si>
  <si>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</si>
  <si>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</si>
  <si>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</si>
  <si>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</si>
  <si>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</si>
  <si>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</si>
  <si>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</si>
  <si>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</si>
  <si>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</si>
  <si>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</si>
  <si>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</si>
  <si>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</si>
  <si>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</si>
  <si>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</si>
  <si>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</si>
  <si>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</si>
  <si>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</si>
  <si>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</si>
  <si>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</si>
  <si>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</si>
  <si>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</si>
  <si>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</si>
  <si>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</si>
  <si>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</si>
  <si>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</si>
  <si>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</si>
  <si>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</si>
  <si>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</si>
  <si>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</si>
  <si>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</si>
  <si>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</si>
  <si>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</si>
  <si>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</si>
  <si>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</si>
  <si>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</si>
  <si>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</si>
  <si>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</si>
  <si>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</si>
  <si>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</si>
  <si>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</si>
  <si>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</si>
  <si>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</si>
  <si>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</si>
  <si>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</si>
  <si>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</si>
  <si>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</si>
  <si>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</si>
  <si>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</si>
  <si>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</si>
  <si>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</si>
  <si>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</si>
  <si>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</si>
  <si>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</si>
  <si>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</si>
  <si>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</si>
  <si>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</si>
  <si>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</si>
  <si>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</si>
  <si>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</si>
  <si>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</si>
  <si>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</si>
  <si>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</si>
  <si>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</si>
  <si>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</si>
  <si>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</si>
  <si>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</si>
  <si>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</si>
  <si>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</si>
  <si>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</si>
  <si>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</si>
  <si>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</si>
  <si>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</si>
  <si>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</si>
  <si>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</si>
  <si>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</si>
  <si>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</si>
  <si>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</si>
  <si>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</si>
  <si>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</si>
  <si>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</si>
  <si>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</si>
  <si>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</si>
  <si>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</si>
  <si>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</si>
  <si>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</si>
  <si>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</si>
  <si>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</si>
  <si>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</si>
  <si>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</si>
  <si>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</si>
  <si>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</si>
  <si>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</si>
  <si>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</si>
  <si>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</si>
  <si>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</si>
  <si>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</si>
  <si>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</si>
  <si>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</si>
  <si>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</si>
  <si>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</si>
  <si>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</si>
  <si>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</si>
  <si>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</si>
  <si>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</si>
  <si>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</si>
  <si>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</si>
  <si>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</si>
  <si>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</si>
  <si>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</si>
  <si>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</si>
  <si>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</si>
  <si>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</si>
  <si>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</si>
  <si>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</si>
  <si>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</si>
  <si>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</si>
  <si>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</si>
  <si>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</si>
  <si>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</si>
  <si>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</si>
  <si>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</si>
  <si>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</si>
  <si>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</si>
  <si>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</si>
  <si>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</si>
  <si>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</si>
  <si>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</si>
  <si>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</si>
  <si>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</si>
  <si>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</si>
  <si>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</si>
  <si>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</si>
  <si>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</si>
  <si>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</si>
  <si>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</si>
  <si>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</si>
  <si>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</si>
  <si>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</si>
  <si>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</si>
  <si>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</si>
  <si>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</si>
  <si>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</si>
  <si>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</si>
  <si>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</si>
  <si>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</si>
  <si>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</si>
  <si>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</si>
  <si>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</si>
  <si>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</si>
  <si>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</si>
  <si>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</si>
  <si>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</si>
  <si>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</si>
  <si>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</si>
  <si>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</si>
  <si>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</si>
  <si>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</si>
  <si>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</si>
  <si>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</si>
  <si>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</si>
  <si>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</si>
  <si>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</si>
  <si>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</si>
  <si>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</si>
  <si>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</si>
  <si>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</si>
  <si>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</si>
  <si>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</si>
  <si>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</si>
  <si>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</si>
  <si>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</si>
  <si>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</si>
  <si>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</si>
  <si>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</si>
  <si>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</si>
  <si>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</si>
  <si>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</si>
  <si>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</si>
  <si>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</si>
  <si>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</si>
  <si>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</si>
  <si>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</si>
  <si>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</si>
  <si>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</si>
  <si>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</si>
  <si>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</si>
  <si>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</si>
  <si>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</si>
  <si>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</si>
  <si>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</si>
  <si>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</si>
  <si>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</si>
  <si>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</si>
  <si>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</si>
  <si>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</si>
  <si>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</si>
  <si>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</si>
  <si>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</si>
  <si>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</si>
  <si>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</si>
  <si>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</si>
  <si>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</si>
  <si>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</si>
  <si>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</si>
  <si>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</si>
  <si>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</si>
  <si>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</si>
  <si>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</si>
  <si>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</si>
  <si>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</si>
  <si>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</si>
  <si>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</si>
  <si>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</si>
  <si>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</si>
  <si>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</si>
  <si>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</si>
  <si>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</si>
  <si>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</si>
  <si>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</si>
  <si>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</si>
  <si>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</si>
  <si>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</si>
  <si>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</si>
  <si>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</si>
  <si>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</si>
  <si>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</si>
  <si>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</si>
  <si>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</si>
  <si>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</si>
  <si>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</si>
  <si>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</si>
  <si>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</si>
  <si>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</si>
  <si>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</si>
  <si>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</si>
  <si>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</si>
  <si>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</si>
  <si>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</si>
  <si>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</si>
  <si>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</si>
  <si>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</si>
  <si>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</si>
  <si>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</si>
  <si>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</si>
  <si>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</si>
  <si>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</si>
  <si>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</si>
  <si>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</si>
  <si>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</si>
  <si>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</si>
  <si>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</si>
  <si>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</si>
  <si>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</si>
  <si>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</si>
  <si>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</si>
  <si>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</si>
  <si>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</si>
  <si>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</si>
  <si>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</si>
  <si>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</si>
  <si>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</si>
  <si>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</si>
  <si>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</si>
  <si>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</si>
  <si>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</si>
  <si>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</si>
  <si>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</si>
  <si>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</si>
  <si>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</si>
  <si>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</si>
  <si>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</si>
  <si>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</si>
  <si>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</si>
  <si>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</si>
  <si>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</si>
  <si>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</si>
  <si>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</si>
  <si>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</si>
  <si>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</si>
  <si>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</si>
  <si>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</si>
  <si>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</si>
  <si>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</si>
  <si>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</si>
  <si>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</si>
  <si>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</si>
  <si>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</si>
  <si>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</si>
  <si>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</si>
  <si>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</si>
  <si>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</si>
  <si>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</si>
  <si>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</si>
  <si>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</si>
  <si>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</si>
  <si>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</si>
  <si>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</si>
  <si>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</si>
  <si>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</si>
  <si>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</si>
  <si>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</si>
  <si>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</si>
  <si>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</si>
  <si>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</si>
  <si>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</si>
  <si>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</si>
  <si>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</si>
  <si>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</si>
  <si>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</si>
  <si>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</si>
  <si>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</si>
  <si>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</si>
  <si>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</si>
  <si>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</si>
  <si>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</si>
  <si>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</si>
  <si>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</si>
  <si>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</si>
  <si>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</si>
  <si>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</si>
  <si>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</si>
  <si>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</si>
  <si>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</si>
  <si>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</si>
  <si>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</si>
  <si>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</si>
  <si>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</si>
  <si>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</si>
  <si>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</si>
  <si>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</si>
  <si>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</si>
  <si>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</si>
  <si>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</si>
  <si>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</si>
  <si>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</si>
  <si>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</si>
  <si>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</si>
  <si>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</si>
  <si>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</si>
  <si>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</si>
  <si>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</si>
  <si>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</si>
  <si>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</si>
  <si>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</si>
  <si>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</si>
  <si>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</si>
  <si>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</si>
  <si>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</si>
  <si>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</si>
  <si>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</si>
  <si>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</si>
  <si>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</si>
  <si>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</si>
  <si>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</si>
  <si>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</si>
  <si>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</si>
  <si>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</si>
  <si>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</si>
  <si>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</si>
  <si>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</si>
  <si>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</si>
  <si>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</si>
  <si>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</si>
  <si>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</si>
  <si>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</si>
  <si>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</si>
  <si>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</si>
  <si>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</si>
  <si>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</si>
  <si>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</si>
  <si>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</si>
  <si>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</si>
  <si>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</si>
  <si>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</si>
  <si>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</si>
  <si>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</si>
  <si>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</si>
  <si>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</si>
  <si>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</si>
  <si>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</si>
  <si>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</si>
  <si>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</si>
  <si>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</si>
  <si>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</si>
  <si>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</si>
  <si>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</si>
  <si>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</si>
  <si>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</si>
  <si>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</si>
  <si>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</si>
  <si>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</si>
  <si>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</si>
  <si>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</si>
  <si>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</si>
  <si>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</si>
  <si>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</si>
  <si>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</si>
  <si>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</si>
  <si>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</si>
  <si>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</si>
  <si>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</si>
  <si>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</si>
  <si>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</si>
  <si>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</si>
  <si>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</si>
  <si>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</si>
  <si>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</si>
  <si>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</si>
  <si>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</si>
  <si>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</si>
  <si>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</si>
  <si>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</si>
  <si>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</si>
  <si>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</si>
  <si>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</si>
  <si>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</si>
  <si>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</si>
  <si>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</si>
  <si>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</si>
  <si>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</si>
  <si>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</si>
  <si>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</si>
  <si>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</si>
  <si>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</si>
  <si>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</si>
  <si>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</si>
  <si>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</si>
  <si>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</si>
  <si>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</si>
  <si>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</si>
  <si>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</si>
  <si>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</si>
  <si>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</si>
  <si>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</si>
  <si>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</si>
  <si>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</si>
  <si>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</si>
  <si>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</si>
  <si>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</si>
  <si>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</si>
  <si>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</si>
  <si>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</si>
  <si>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</si>
  <si>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</si>
  <si>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</si>
  <si>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</si>
  <si>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</si>
  <si>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</si>
  <si>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</si>
  <si>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</si>
  <si>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</si>
  <si>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</si>
  <si>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</si>
  <si>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</si>
  <si>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</si>
  <si>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</si>
  <si>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</si>
  <si>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</si>
  <si>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</si>
  <si>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</si>
  <si>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</si>
  <si>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</si>
  <si>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</si>
  <si>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</si>
  <si>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</si>
  <si>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</si>
  <si>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</si>
  <si>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</si>
  <si>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</si>
  <si>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</si>
  <si>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</si>
  <si>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</si>
  <si>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</si>
  <si>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</si>
  <si>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</si>
  <si>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</si>
  <si>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</si>
  <si>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</si>
  <si>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</si>
  <si>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</si>
  <si>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</si>
  <si>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</si>
  <si>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</si>
  <si>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</si>
  <si>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</si>
  <si>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</si>
  <si>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</si>
  <si>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</si>
  <si>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</si>
  <si>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</si>
  <si>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</si>
  <si>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</si>
  <si>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</si>
  <si>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</si>
  <si>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</si>
  <si>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</si>
  <si>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</si>
  <si>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</si>
  <si>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</si>
  <si>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</si>
  <si>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</si>
  <si>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</si>
  <si>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</si>
  <si>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</si>
  <si>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</si>
  <si>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</si>
  <si>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</si>
  <si>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</si>
  <si>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</si>
  <si>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</si>
  <si>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</si>
  <si>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</si>
  <si>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</si>
  <si>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</si>
  <si>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</si>
  <si>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</si>
  <si>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</si>
  <si>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</si>
  <si>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</si>
  <si>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</si>
  <si>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</si>
  <si>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</si>
  <si>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</si>
  <si>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</si>
  <si>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</si>
  <si>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</si>
  <si>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</si>
  <si>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</si>
  <si>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</si>
  <si>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</si>
  <si>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</si>
  <si>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</si>
  <si>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</si>
  <si>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</si>
  <si>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</si>
  <si>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</si>
  <si>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</si>
  <si>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</si>
  <si>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</si>
  <si>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</si>
  <si>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</si>
  <si>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</si>
  <si>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</si>
  <si>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</si>
  <si>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</si>
  <si>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</si>
  <si>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</si>
  <si>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</si>
  <si>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</si>
  <si>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</si>
  <si>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</si>
  <si>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</si>
  <si>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</si>
  <si>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</si>
  <si>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</si>
  <si>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</si>
  <si>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</si>
  <si>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</si>
  <si>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</si>
  <si>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</si>
  <si>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</si>
  <si>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</si>
  <si>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</si>
  <si>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</si>
  <si>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</si>
  <si>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</si>
  <si>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</si>
  <si>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</si>
  <si>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</si>
  <si>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</si>
  <si>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</si>
  <si>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</si>
  <si>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</si>
  <si>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</si>
  <si>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</si>
  <si>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</si>
  <si>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</si>
  <si>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</si>
  <si>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</si>
  <si>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</si>
  <si>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</si>
  <si>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</si>
  <si>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</si>
  <si>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</si>
  <si>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</si>
  <si>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</si>
  <si>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</si>
  <si>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</si>
  <si>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</si>
  <si>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</si>
  <si>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</si>
  <si>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</si>
  <si>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</si>
  <si>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</si>
  <si>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</si>
  <si>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</si>
  <si>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</si>
  <si>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</si>
  <si>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</si>
  <si>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</si>
  <si>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</si>
  <si>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</si>
  <si>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</si>
  <si>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</si>
  <si>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</si>
  <si>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</si>
  <si>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</si>
  <si>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</si>
  <si>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</si>
  <si>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</si>
  <si>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</si>
  <si>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</si>
  <si>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</si>
  <si>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</si>
  <si>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</si>
  <si>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</si>
  <si>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</si>
  <si>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</si>
  <si>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</si>
  <si>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</si>
  <si>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</si>
  <si>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</si>
  <si>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</si>
  <si>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</si>
  <si>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</si>
  <si>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</si>
  <si>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</si>
  <si>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</si>
  <si>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</si>
  <si>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</si>
  <si>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</si>
  <si>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</si>
  <si>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</si>
  <si>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</si>
  <si>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</si>
  <si>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</si>
  <si>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</si>
  <si>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</si>
  <si>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</si>
  <si>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</si>
  <si>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</si>
  <si>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</si>
  <si>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</si>
  <si>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</si>
  <si>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</si>
  <si>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</si>
  <si>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</si>
  <si>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</si>
  <si>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</si>
  <si>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</si>
  <si>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</si>
  <si>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</si>
  <si>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</si>
  <si>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</si>
  <si>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</si>
  <si>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</si>
  <si>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</si>
  <si>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</si>
  <si>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</si>
  <si>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</si>
  <si>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</si>
  <si>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</si>
  <si>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</si>
  <si>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</si>
  <si>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</si>
  <si>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</si>
  <si>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</si>
  <si>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</si>
  <si>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</si>
  <si>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</si>
  <si>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</si>
  <si>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</si>
  <si>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</si>
  <si>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</si>
  <si>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</si>
  <si>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</si>
  <si>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</si>
  <si>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</si>
  <si>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</si>
  <si>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</si>
  <si>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</si>
  <si>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</si>
  <si>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</si>
  <si>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</si>
  <si>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</si>
  <si>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</si>
  <si>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</si>
  <si>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</si>
  <si>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</si>
  <si>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</si>
  <si>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</si>
  <si>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</si>
  <si>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</si>
  <si>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</si>
  <si>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</si>
  <si>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</si>
  <si>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</si>
  <si>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</si>
  <si>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</si>
  <si>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</si>
  <si>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</si>
  <si>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</si>
  <si>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</si>
  <si>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</si>
  <si>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</si>
  <si>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</si>
  <si>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</si>
  <si>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</si>
  <si>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</si>
  <si>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</si>
  <si>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</si>
  <si>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</si>
  <si>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</si>
  <si>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</si>
  <si>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</si>
  <si>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</si>
  <si>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</si>
  <si>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</si>
  <si>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</si>
  <si>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</si>
  <si>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</si>
  <si>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</si>
  <si>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</si>
  <si>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</si>
  <si>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</si>
  <si>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</si>
  <si>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</si>
  <si>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</si>
  <si>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</si>
  <si>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</si>
  <si>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</si>
  <si>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</si>
  <si>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</si>
  <si>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</si>
  <si>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</si>
  <si>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</si>
  <si>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</si>
  <si>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</si>
  <si>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</si>
  <si>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</si>
  <si>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</si>
  <si>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</si>
  <si>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</si>
  <si>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</si>
  <si>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</si>
  <si>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</si>
  <si>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</si>
  <si>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</si>
  <si>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</si>
  <si>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</si>
  <si>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</si>
  <si>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</si>
  <si>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</si>
  <si>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</si>
  <si>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</si>
  <si>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</si>
  <si>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</si>
  <si>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</si>
  <si>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</si>
  <si>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</si>
  <si>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</si>
  <si>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</si>
  <si>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</si>
  <si>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</si>
  <si>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</si>
  <si>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</si>
  <si>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</si>
  <si>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</si>
  <si>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</si>
  <si>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</si>
  <si>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</si>
  <si>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</si>
  <si>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</si>
  <si>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</si>
  <si>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</si>
  <si>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</si>
  <si>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</si>
  <si>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</si>
  <si>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</si>
  <si>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</si>
  <si>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</si>
  <si>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</si>
  <si>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</si>
  <si>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</si>
  <si>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</si>
  <si>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</si>
  <si>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</si>
  <si>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</si>
  <si>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</si>
  <si>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</si>
  <si>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</si>
  <si>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</si>
  <si>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</si>
  <si>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</si>
  <si>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</si>
  <si>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</si>
  <si>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</si>
  <si>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</si>
  <si>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</si>
  <si>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</si>
  <si>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</si>
  <si>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</si>
  <si>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</si>
  <si>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</si>
  <si>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</si>
  <si>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</si>
  <si>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</si>
  <si>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</si>
  <si>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</si>
  <si>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</si>
  <si>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</si>
  <si>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</si>
  <si>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</si>
  <si>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</si>
  <si>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</si>
  <si>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</si>
  <si>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</si>
  <si>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</si>
  <si>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</si>
  <si>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</si>
  <si>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</si>
  <si>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</si>
  <si>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</si>
  <si>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</si>
  <si>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</si>
  <si>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</si>
  <si>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</si>
  <si>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</si>
  <si>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</si>
  <si>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</si>
  <si>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</si>
  <si>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</si>
  <si>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</si>
  <si>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</si>
  <si>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</si>
  <si>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</si>
  <si>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</si>
  <si>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</si>
  <si>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</si>
  <si>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</si>
  <si>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</si>
  <si>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</si>
  <si>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</si>
  <si>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</si>
  <si>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</si>
  <si>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</si>
  <si>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</si>
  <si>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</si>
  <si>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</si>
  <si>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</si>
  <si>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</si>
  <si>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</si>
  <si>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</si>
  <si>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</si>
  <si>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</si>
  <si>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</si>
  <si>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</si>
  <si>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</si>
  <si>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</si>
  <si>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</si>
  <si>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</si>
  <si>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</si>
  <si>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</si>
  <si>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</si>
  <si>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</si>
  <si>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</si>
  <si>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</si>
  <si>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</si>
  <si>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</si>
  <si>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</si>
  <si>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</si>
  <si>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</si>
  <si>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</si>
  <si>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</si>
  <si>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</si>
  <si>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</si>
  <si>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</si>
  <si>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</si>
  <si>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</si>
  <si>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</si>
  <si>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</si>
  <si>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</si>
  <si>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</si>
  <si>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</si>
  <si>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</si>
  <si>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</si>
  <si>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</si>
  <si>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</si>
  <si>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</si>
  <si>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</si>
  <si>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</si>
  <si>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</si>
  <si>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</si>
  <si>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</si>
  <si>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</si>
  <si>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</si>
  <si>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</si>
  <si>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</si>
  <si>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</si>
  <si>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</si>
  <si>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</si>
  <si>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</si>
  <si>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</si>
  <si>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</si>
  <si>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</si>
  <si>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</si>
  <si>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</si>
  <si>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</si>
  <si>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</si>
  <si>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</si>
  <si>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</si>
  <si>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</si>
  <si>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</si>
  <si>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</si>
  <si>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</si>
  <si>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</si>
  <si>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</si>
  <si>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</si>
  <si>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</si>
  <si>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</si>
  <si>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</si>
  <si>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</si>
  <si>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</si>
  <si>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</si>
  <si>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</si>
  <si>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</si>
  <si>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</si>
  <si>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</si>
  <si>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</si>
  <si>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</si>
  <si>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</si>
  <si>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</si>
  <si>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</si>
  <si>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</si>
  <si>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</si>
  <si>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</si>
  <si>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</si>
  <si>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</si>
  <si>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</si>
  <si>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</si>
  <si>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</si>
  <si>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</si>
  <si>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</si>
  <si>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</si>
  <si>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</si>
  <si>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</si>
  <si>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</si>
  <si>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</si>
  <si>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</si>
  <si>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</si>
  <si>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</si>
  <si>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</si>
  <si>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</si>
  <si>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</si>
  <si>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</si>
  <si>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</si>
  <si>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</si>
  <si>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</si>
  <si>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</si>
  <si>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</si>
  <si>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</si>
  <si>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</si>
  <si>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</si>
  <si>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</si>
  <si>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</si>
  <si>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</si>
  <si>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</si>
  <si>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</si>
  <si>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</si>
  <si>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</si>
  <si>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</si>
  <si>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</si>
  <si>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</si>
  <si>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</si>
  <si>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</si>
  <si>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</si>
  <si>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</si>
  <si>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</si>
  <si>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</si>
  <si>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</si>
  <si>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</si>
  <si>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</si>
  <si>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</si>
  <si>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</si>
  <si>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</si>
  <si>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</si>
  <si>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</si>
  <si>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</si>
  <si>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</si>
  <si>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</si>
  <si>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</si>
  <si>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</si>
  <si>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</si>
  <si>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</si>
  <si>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</si>
  <si>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</si>
  <si>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</si>
  <si>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</si>
  <si>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</si>
  <si>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</si>
  <si>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</si>
  <si>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</si>
  <si>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</si>
  <si>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</si>
  <si>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</si>
  <si>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</si>
  <si>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</si>
  <si>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</si>
  <si>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</si>
  <si>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</si>
  <si>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</si>
  <si>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</si>
  <si>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</si>
  <si>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</si>
  <si>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</si>
  <si>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</si>
  <si>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</si>
  <si>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</si>
  <si>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</si>
  <si>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</si>
  <si>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</si>
  <si>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</si>
  <si>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</si>
  <si>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</si>
  <si>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</si>
  <si>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</si>
  <si>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</si>
  <si>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</si>
  <si>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</si>
  <si>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</si>
  <si>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</si>
  <si>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</si>
  <si>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</si>
  <si>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</si>
  <si>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</si>
  <si>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</si>
  <si>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</si>
  <si>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</si>
  <si>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</si>
  <si>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</si>
  <si>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</si>
  <si>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</si>
  <si>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</si>
  <si>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</si>
  <si>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</si>
  <si>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</si>
  <si>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</si>
  <si>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</si>
  <si>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</si>
  <si>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</si>
  <si>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</si>
  <si>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</si>
  <si>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</si>
  <si>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</si>
  <si>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</si>
  <si>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</si>
  <si>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</si>
  <si>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</si>
  <si>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</si>
  <si>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</si>
  <si>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</si>
  <si>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</si>
  <si>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</si>
  <si>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</si>
  <si>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</si>
  <si>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</si>
  <si>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</si>
  <si>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</si>
  <si>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</si>
  <si>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</si>
  <si>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</si>
  <si>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</si>
  <si>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</si>
  <si>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</si>
  <si>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</si>
  <si>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</si>
  <si>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</si>
  <si>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</si>
  <si>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</si>
  <si>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</si>
  <si>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</si>
  <si>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</si>
  <si>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</si>
  <si>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</si>
  <si>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</si>
  <si>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</si>
  <si>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</si>
  <si>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</si>
  <si>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</si>
  <si>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</si>
  <si>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</si>
  <si>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</si>
  <si>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</si>
  <si>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</si>
  <si>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</si>
  <si>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</si>
  <si>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</si>
  <si>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</si>
  <si>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</si>
  <si>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</si>
  <si>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</si>
  <si>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</si>
  <si>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</si>
  <si>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</si>
  <si>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</si>
  <si>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</si>
  <si>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</si>
  <si>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</si>
  <si>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</si>
  <si>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</si>
  <si>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</si>
  <si>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</si>
  <si>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</si>
  <si>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</si>
  <si>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</si>
  <si>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</si>
  <si>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</si>
  <si>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</si>
  <si>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</si>
  <si>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</si>
  <si>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</si>
  <si>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</si>
  <si>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</si>
  <si>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</si>
  <si>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</si>
  <si>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</si>
  <si>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</si>
  <si>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</si>
  <si>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</si>
  <si>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</si>
  <si>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</si>
  <si>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</si>
  <si>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</si>
  <si>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</si>
  <si>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</si>
  <si>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</si>
  <si>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</si>
  <si>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</si>
  <si>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</si>
  <si>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</si>
  <si>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</si>
  <si>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</si>
  <si>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</si>
  <si>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</si>
  <si>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</si>
  <si>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</si>
  <si>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</si>
  <si>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</si>
  <si>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</si>
  <si>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</si>
  <si>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</si>
  <si>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</si>
  <si>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</si>
  <si>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</si>
  <si>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</si>
  <si>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</si>
  <si>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</si>
  <si>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</si>
  <si>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</si>
  <si>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</si>
  <si>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</si>
  <si>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</si>
  <si>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</si>
  <si>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</si>
  <si>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</si>
  <si>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</si>
  <si>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</si>
  <si>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</si>
  <si>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</si>
  <si>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</si>
  <si>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</si>
  <si>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</si>
  <si>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</si>
  <si>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</si>
  <si>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</si>
  <si>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</si>
  <si>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</si>
  <si>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</si>
  <si>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</si>
  <si>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</si>
  <si>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</si>
  <si>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</si>
  <si>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</si>
  <si>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</si>
  <si>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</si>
  <si>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</si>
  <si>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</si>
  <si>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</si>
  <si>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</si>
  <si>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</si>
  <si>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</si>
  <si>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</si>
  <si>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</si>
  <si>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</si>
  <si>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</si>
  <si>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</si>
  <si>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</si>
  <si>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</si>
  <si>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</si>
  <si>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</si>
  <si>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</si>
  <si>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</si>
  <si>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</si>
  <si>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</si>
  <si>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</si>
  <si>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</si>
  <si>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</si>
  <si>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</si>
  <si>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</si>
  <si>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</si>
  <si>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</si>
  <si>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</si>
  <si>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</si>
  <si>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</si>
  <si>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</si>
  <si>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</si>
  <si>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</si>
  <si>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</si>
  <si>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</si>
  <si>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</si>
  <si>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</si>
  <si>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</si>
  <si>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</si>
  <si>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</si>
  <si>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</si>
  <si>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</si>
  <si>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</si>
  <si>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</si>
  <si>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</si>
  <si>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</si>
  <si>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</si>
  <si>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</si>
  <si>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</si>
  <si>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</si>
  <si>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</si>
  <si>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</si>
  <si>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</si>
  <si>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</si>
  <si>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</si>
  <si>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</si>
  <si>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</si>
  <si>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</si>
  <si>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</si>
  <si>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</si>
  <si>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</si>
  <si>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</si>
  <si>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</si>
  <si>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</si>
  <si>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</si>
  <si>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</si>
  <si>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</si>
  <si>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</si>
  <si>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</si>
  <si>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</si>
  <si>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</si>
  <si>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</si>
  <si>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</si>
  <si>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</si>
  <si>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</si>
  <si>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</si>
  <si>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</si>
  <si>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</si>
  <si>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</si>
  <si>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</si>
  <si>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</si>
  <si>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</si>
  <si>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</si>
  <si>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</si>
  <si>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</si>
  <si>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</si>
  <si>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</si>
  <si>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</si>
  <si>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</si>
  <si>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</si>
  <si>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</si>
  <si>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</si>
  <si>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</si>
  <si>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</si>
  <si>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</si>
  <si>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</si>
  <si>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</si>
  <si>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</si>
  <si>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</si>
  <si>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</si>
  <si>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</si>
  <si>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</si>
  <si>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</si>
  <si>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</si>
  <si>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</si>
  <si>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</si>
  <si>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</si>
  <si>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</si>
  <si>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</si>
  <si>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</si>
  <si>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</si>
  <si>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</si>
  <si>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</si>
  <si>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</si>
  <si>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</si>
  <si>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</si>
  <si>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</si>
  <si>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</si>
  <si>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</si>
  <si>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</si>
  <si>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</si>
  <si>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</si>
  <si>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</si>
  <si>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</si>
  <si>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</si>
  <si>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</si>
  <si>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</si>
  <si>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</si>
  <si>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</si>
  <si>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</si>
  <si>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</si>
  <si>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</si>
  <si>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</si>
  <si>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</si>
  <si>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</si>
  <si>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</si>
  <si>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</si>
  <si>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</si>
  <si>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</si>
  <si>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</si>
  <si>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</si>
  <si>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</si>
  <si>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</si>
  <si>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</si>
  <si>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</si>
  <si>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</si>
  <si>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</si>
  <si>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</si>
  <si>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</si>
  <si>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</si>
  <si>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</si>
  <si>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</si>
  <si>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</si>
  <si>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</si>
  <si>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</si>
  <si>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</si>
  <si>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</si>
  <si>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</si>
  <si>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</si>
  <si>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</si>
  <si>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</si>
  <si>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</si>
  <si>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</si>
  <si>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</si>
  <si>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</si>
  <si>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</si>
  <si>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</si>
  <si>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</si>
  <si>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</si>
  <si>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</si>
  <si>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</si>
  <si>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</si>
  <si>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</si>
  <si>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</si>
  <si>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</si>
  <si>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</si>
  <si>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</si>
  <si>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</si>
  <si>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</si>
  <si>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</si>
  <si>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</si>
  <si>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</si>
  <si>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</si>
  <si>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</si>
  <si>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</si>
  <si>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</si>
  <si>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</si>
  <si>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</si>
  <si>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</si>
  <si>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</si>
  <si>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</si>
  <si>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</si>
  <si>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</si>
  <si>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</si>
  <si>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</si>
  <si>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</si>
  <si>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</si>
  <si>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</si>
  <si>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</si>
  <si>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</si>
  <si>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</si>
  <si>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</si>
  <si>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</si>
  <si>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</si>
  <si>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</si>
  <si>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</si>
  <si>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</si>
  <si>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</si>
  <si>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</si>
  <si>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</si>
  <si>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</si>
  <si>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</si>
  <si>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</si>
  <si>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</si>
  <si>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</si>
  <si>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</si>
  <si>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</si>
  <si>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</si>
  <si>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</si>
  <si>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</si>
  <si>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</si>
  <si>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</si>
  <si>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</si>
  <si>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</si>
  <si>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</si>
  <si>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</si>
  <si>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</si>
  <si>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</si>
  <si>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</si>
  <si>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</si>
  <si>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</si>
  <si>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</si>
  <si>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</si>
  <si>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</si>
  <si>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</si>
  <si>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</si>
  <si>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</si>
  <si>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</si>
  <si>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</si>
  <si>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</si>
  <si>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</si>
  <si>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</si>
  <si>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</si>
  <si>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</si>
  <si>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</si>
  <si>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</si>
  <si>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</si>
  <si>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</si>
  <si>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</si>
  <si>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</si>
  <si>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</si>
  <si>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</si>
  <si>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</si>
  <si>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</si>
  <si>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</si>
  <si>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</si>
  <si>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</si>
  <si>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</si>
  <si>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</si>
  <si>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</si>
  <si>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</si>
  <si>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</si>
  <si>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</si>
  <si>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</si>
  <si>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</si>
  <si>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</si>
  <si>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</si>
  <si>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</si>
  <si>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</si>
  <si>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</si>
  <si>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</si>
  <si>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</si>
  <si>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</si>
  <si>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</si>
  <si>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</si>
  <si>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</si>
  <si>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</si>
  <si>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</si>
  <si>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</si>
  <si>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</si>
  <si>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</si>
  <si>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</si>
  <si>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</si>
  <si>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</si>
  <si>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</si>
  <si>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</si>
  <si>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</si>
  <si>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</si>
  <si>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</si>
  <si>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</si>
  <si>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</si>
  <si>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</si>
  <si>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</si>
  <si>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</si>
  <si>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</si>
  <si>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</si>
  <si>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</si>
  <si>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</si>
  <si>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</si>
  <si>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</si>
  <si>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</si>
  <si>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</si>
  <si>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</si>
  <si>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</si>
  <si>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</si>
  <si>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</si>
  <si>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</si>
  <si>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</si>
  <si>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</si>
  <si>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</si>
  <si>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</si>
  <si>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</si>
  <si>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</si>
  <si>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</si>
  <si>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</si>
  <si>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</si>
  <si>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</si>
  <si>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</si>
  <si>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</si>
  <si>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</si>
  <si>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</si>
  <si>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</si>
  <si>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</si>
  <si>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</si>
  <si>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</si>
  <si>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</si>
  <si>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</si>
  <si>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</si>
  <si>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</si>
  <si>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</si>
  <si>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</si>
  <si>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</si>
  <si>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</si>
  <si>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</si>
  <si>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</si>
  <si>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</si>
  <si>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</si>
  <si>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</si>
  <si>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</si>
  <si>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</si>
  <si>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</si>
  <si>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</si>
  <si>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</si>
  <si>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</si>
  <si>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</si>
  <si>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</si>
  <si>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</si>
  <si>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</si>
  <si>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</si>
  <si>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</si>
  <si>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</si>
  <si>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</si>
  <si>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</si>
  <si>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</si>
  <si>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</si>
  <si>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</si>
  <si>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</si>
  <si>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</si>
  <si>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</si>
  <si>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</si>
  <si>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</si>
  <si>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</si>
  <si>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</si>
  <si>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</si>
  <si>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</si>
  <si>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</si>
  <si>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</si>
  <si>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</si>
  <si>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</si>
  <si>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</si>
  <si>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</si>
  <si>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</si>
  <si>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</si>
  <si>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</si>
  <si>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</si>
  <si>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</si>
  <si>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</si>
  <si>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</si>
  <si>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</si>
  <si>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</si>
  <si>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</si>
  <si>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</si>
  <si>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</si>
  <si>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</si>
  <si>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</si>
  <si>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</si>
  <si>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</si>
  <si>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</si>
  <si>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</si>
  <si>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</si>
  <si>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</si>
  <si>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</si>
  <si>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</si>
  <si>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</si>
  <si>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</si>
  <si>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</si>
  <si>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</si>
  <si>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</si>
  <si>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</si>
  <si>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</si>
  <si>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</si>
  <si>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</si>
  <si>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</si>
  <si>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</si>
  <si>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</si>
  <si>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</si>
  <si>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</si>
  <si>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</si>
  <si>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</si>
  <si>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</si>
  <si>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</si>
  <si>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</si>
  <si>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</si>
  <si>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</si>
  <si>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</si>
  <si>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</si>
  <si>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</si>
  <si>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</si>
  <si>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</si>
  <si>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</si>
  <si>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</si>
  <si>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</si>
  <si>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</si>
  <si>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</si>
  <si>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</si>
  <si>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</si>
  <si>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</si>
  <si>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</si>
  <si>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</si>
  <si>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</si>
  <si>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</si>
  <si>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</si>
  <si>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</si>
  <si>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</si>
  <si>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</si>
  <si>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</si>
  <si>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</si>
  <si>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</si>
  <si>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</si>
  <si>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</si>
  <si>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</si>
  <si>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</si>
  <si>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</si>
  <si>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</si>
  <si>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</si>
  <si>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</si>
  <si>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</si>
  <si>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</si>
  <si>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</si>
  <si>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</si>
  <si>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</si>
  <si>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</si>
  <si>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</si>
  <si>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</si>
  <si>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</si>
  <si>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</si>
  <si>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</si>
  <si>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</si>
  <si>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</si>
  <si>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</si>
  <si>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</si>
  <si>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</si>
  <si>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</si>
  <si>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</si>
  <si>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</si>
  <si>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</si>
  <si>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</si>
  <si>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</si>
  <si>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</si>
  <si>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</si>
  <si>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</si>
  <si>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</si>
  <si>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</si>
  <si>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</si>
  <si>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</si>
  <si>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</si>
  <si>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</si>
  <si>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</si>
  <si>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</si>
  <si>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</si>
  <si>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</si>
  <si>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</si>
  <si>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</si>
  <si>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</si>
  <si>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</si>
  <si>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</si>
  <si>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</si>
  <si>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</si>
  <si>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</si>
  <si>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</si>
  <si>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</si>
  <si>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</si>
  <si>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</si>
  <si>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</si>
  <si>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</si>
  <si>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</si>
  <si>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</si>
  <si>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</si>
  <si>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</si>
  <si>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</si>
  <si>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</si>
  <si>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</si>
  <si>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</si>
  <si>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</si>
  <si>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</si>
  <si>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</si>
  <si>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</si>
  <si>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</si>
  <si>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</si>
  <si>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</si>
  <si>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</si>
  <si>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</si>
  <si>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</si>
  <si>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</si>
  <si>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</si>
  <si>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</si>
  <si>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</si>
  <si>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</si>
  <si>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</si>
  <si>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</si>
  <si>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</si>
  <si>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</si>
  <si>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</si>
  <si>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</si>
  <si>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</si>
  <si>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</si>
  <si>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</si>
  <si>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</si>
  <si>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</si>
  <si>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</si>
  <si>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</si>
  <si>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</si>
  <si>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</si>
  <si>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</si>
  <si>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</si>
  <si>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</si>
  <si>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</si>
  <si>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</si>
  <si>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</si>
  <si>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</si>
  <si>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</si>
  <si>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</si>
  <si>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</si>
  <si>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</si>
  <si>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</si>
  <si>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</si>
  <si>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</si>
  <si>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</si>
  <si>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</si>
  <si>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</si>
  <si>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</si>
  <si>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</si>
  <si>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</si>
  <si>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</si>
  <si>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</si>
  <si>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</si>
  <si>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</si>
  <si>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</si>
  <si>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</si>
  <si>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</si>
  <si>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</si>
  <si>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</si>
  <si>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</si>
  <si>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</si>
  <si>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</si>
  <si>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</si>
  <si>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</si>
  <si>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</si>
  <si>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</si>
  <si>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</si>
  <si>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</si>
  <si>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</si>
  <si>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</si>
  <si>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</si>
  <si>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</si>
  <si>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</si>
  <si>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</si>
  <si>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</si>
  <si>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</si>
  <si>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</si>
  <si>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</si>
  <si>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</si>
  <si>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</si>
  <si>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</si>
  <si>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</si>
  <si>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</si>
  <si>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</si>
  <si>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</si>
  <si>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</si>
  <si>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</si>
  <si>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</si>
  <si>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</si>
  <si>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</si>
  <si>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</si>
  <si>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</si>
  <si>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</si>
  <si>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</si>
  <si>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</si>
  <si>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</si>
  <si>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</si>
  <si>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</si>
  <si>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</si>
  <si>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</si>
  <si>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</si>
  <si>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</si>
  <si>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</si>
  <si>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</si>
  <si>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</si>
  <si>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</si>
  <si>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</si>
  <si>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</si>
  <si>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</si>
  <si>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</si>
  <si>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</si>
  <si>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</si>
  <si>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</si>
  <si>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</si>
  <si>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</si>
  <si>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</si>
  <si>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</si>
  <si>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</si>
  <si>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</si>
  <si>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</si>
  <si>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</si>
  <si>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</si>
  <si>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</si>
  <si>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</si>
  <si>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</si>
  <si>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</si>
  <si>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</si>
  <si>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</si>
  <si>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</si>
  <si>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</si>
  <si>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</si>
  <si>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</si>
  <si>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</si>
  <si>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</si>
  <si>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</si>
  <si>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</si>
  <si>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</si>
  <si>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</si>
  <si>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</si>
  <si>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</si>
  <si>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</si>
  <si>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</si>
  <si>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</si>
  <si>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</si>
  <si>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</si>
  <si>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</si>
  <si>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</si>
  <si>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</si>
  <si>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</si>
  <si>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</si>
  <si>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</si>
  <si>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</si>
  <si>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</si>
  <si>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</si>
  <si>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</si>
  <si>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</si>
  <si>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</si>
  <si>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</si>
  <si>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</si>
  <si>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</si>
  <si>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</si>
  <si>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</si>
  <si>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</si>
  <si>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</si>
  <si>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</si>
  <si>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</si>
  <si>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</si>
  <si>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</si>
  <si>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</si>
  <si>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</si>
  <si>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</si>
  <si>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</si>
  <si>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</si>
  <si>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</si>
  <si>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</si>
  <si>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</si>
  <si>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</si>
  <si>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</si>
  <si>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</si>
  <si>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</si>
  <si>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</si>
  <si>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</si>
  <si>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</si>
  <si>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</si>
  <si>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</si>
  <si>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</si>
  <si>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</si>
  <si>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</si>
  <si>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</si>
  <si>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</si>
  <si>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</si>
  <si>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</si>
  <si>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</si>
  <si>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</si>
  <si>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</si>
  <si>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</si>
  <si>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</si>
  <si>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</si>
  <si>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</si>
  <si>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</si>
  <si>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</si>
  <si>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</si>
  <si>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</si>
  <si>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</si>
  <si>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</si>
  <si>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</si>
  <si>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</si>
  <si>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</si>
  <si>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</si>
  <si>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</si>
  <si>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</si>
  <si>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</si>
  <si>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</si>
  <si>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</si>
  <si>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</si>
  <si>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</si>
  <si>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</si>
  <si>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</si>
  <si>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</si>
  <si>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</si>
  <si>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</si>
  <si>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</si>
  <si>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</si>
  <si>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</si>
  <si>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</si>
  <si>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</si>
  <si>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</si>
  <si>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</si>
  <si>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</si>
  <si>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</si>
  <si>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</si>
  <si>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</si>
  <si>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</si>
  <si>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</si>
  <si>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</si>
  <si>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</si>
  <si>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</si>
  <si>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</si>
  <si>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</si>
  <si>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</si>
  <si>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</si>
  <si>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</si>
  <si>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</si>
  <si>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</si>
  <si>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</si>
  <si>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</si>
  <si>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</si>
  <si>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</si>
  <si>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</si>
  <si>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</si>
  <si>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</si>
  <si>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</si>
  <si>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</si>
  <si>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</si>
  <si>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</si>
  <si>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</si>
  <si>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</si>
  <si>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</si>
  <si>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</si>
  <si>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</si>
  <si>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</si>
  <si>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</si>
  <si>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</si>
  <si>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</si>
  <si>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</si>
  <si>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</si>
  <si>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</si>
  <si>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</si>
  <si>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</si>
  <si>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</si>
  <si>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</si>
  <si>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</si>
  <si>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</si>
  <si>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</si>
  <si>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</si>
  <si>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</si>
  <si>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</si>
  <si>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</si>
  <si>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</si>
  <si>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</si>
  <si>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</si>
  <si>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</si>
  <si>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</si>
  <si>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</si>
  <si>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</si>
  <si>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</si>
  <si>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</si>
  <si>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</si>
  <si>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</si>
  <si>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</si>
  <si>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</si>
  <si>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</si>
  <si>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</si>
  <si>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</si>
  <si>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</si>
  <si>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</si>
  <si>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</si>
  <si>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</si>
  <si>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</si>
  <si>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</si>
  <si>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</si>
  <si>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</si>
  <si>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</si>
  <si>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</si>
  <si>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</si>
  <si>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</si>
  <si>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</si>
  <si>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</si>
  <si>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</si>
  <si>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</si>
  <si>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</si>
  <si>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</si>
  <si>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</si>
  <si>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</si>
  <si>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</si>
  <si>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</si>
  <si>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</si>
  <si>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</si>
  <si>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</si>
  <si>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</si>
  <si>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</si>
  <si>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</si>
  <si>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</si>
  <si>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</si>
  <si>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</si>
  <si>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</si>
  <si>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</si>
  <si>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</si>
  <si>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</si>
  <si>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</si>
  <si>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</si>
  <si>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</si>
  <si>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</si>
  <si>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</si>
  <si>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</si>
  <si>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</si>
  <si>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</si>
  <si>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</si>
  <si>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</si>
  <si>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</si>
  <si>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</si>
  <si>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</si>
  <si>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</si>
  <si>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</si>
  <si>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</si>
  <si>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</si>
  <si>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</si>
  <si>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</si>
  <si>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</si>
  <si>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</si>
  <si>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</si>
  <si>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</si>
  <si>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</si>
  <si>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</si>
  <si>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</si>
  <si>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</si>
  <si>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</si>
  <si>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</si>
  <si>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</si>
  <si>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</si>
  <si>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</si>
  <si>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</si>
  <si>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</si>
  <si>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</si>
  <si>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</si>
  <si>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</si>
  <si>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</si>
  <si>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</si>
  <si>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</si>
  <si>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</si>
  <si>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</si>
  <si>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</si>
  <si>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</si>
  <si>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</si>
  <si>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</si>
  <si>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</si>
  <si>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</si>
  <si>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</si>
  <si>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</si>
  <si>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</si>
  <si>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</si>
  <si>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</si>
  <si>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</si>
  <si>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</si>
  <si>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</si>
  <si>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</si>
  <si>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</si>
  <si>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</si>
  <si>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</si>
  <si>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</si>
  <si>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</si>
  <si>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</si>
  <si>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</si>
  <si>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</si>
  <si>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</si>
  <si>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</si>
  <si>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</si>
  <si>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</si>
  <si>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</si>
  <si>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</si>
  <si>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</si>
  <si>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</si>
  <si>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</si>
  <si>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</si>
  <si>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</si>
  <si>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</si>
  <si>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</si>
  <si>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</si>
  <si>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</si>
  <si>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</si>
  <si>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</si>
  <si>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</si>
  <si>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</si>
  <si>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</si>
  <si>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</si>
  <si>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</si>
  <si>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</si>
  <si>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</si>
  <si>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</si>
  <si>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</si>
  <si>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</si>
  <si>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</si>
  <si>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</si>
  <si>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</si>
  <si>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</si>
  <si>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</si>
  <si>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</si>
  <si>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</si>
  <si>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</si>
  <si>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</si>
  <si>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</si>
  <si>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</si>
  <si>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</si>
  <si>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</si>
  <si>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</si>
  <si>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</si>
  <si>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</si>
  <si>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</si>
  <si>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</si>
  <si>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</si>
  <si>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</si>
  <si>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</si>
  <si>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</si>
  <si>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</si>
  <si>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</si>
  <si>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</si>
  <si>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</si>
  <si>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</si>
  <si>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</si>
  <si>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</si>
  <si>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</si>
  <si>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</si>
  <si>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</si>
  <si>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</si>
  <si>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</si>
  <si>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</si>
  <si>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</si>
  <si>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</si>
  <si>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</si>
  <si>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</si>
  <si>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</si>
  <si>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</si>
  <si>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</si>
  <si>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</si>
  <si>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</si>
  <si>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</si>
  <si>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</si>
  <si>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</si>
  <si>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</si>
  <si>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</si>
  <si>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</si>
  <si>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</si>
  <si>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</si>
  <si>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</si>
  <si>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</si>
  <si>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</si>
  <si>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</si>
  <si>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</si>
  <si>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</si>
  <si>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</si>
  <si>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</si>
  <si>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</si>
  <si>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</si>
  <si>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</si>
  <si>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</si>
  <si>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</si>
  <si>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</si>
  <si>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</si>
  <si>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</si>
  <si>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</si>
  <si>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</si>
  <si>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</si>
  <si>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</si>
  <si>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</si>
  <si>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</si>
  <si>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</si>
  <si>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</si>
  <si>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</si>
  <si>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</si>
  <si>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</si>
  <si>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</si>
  <si>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</si>
  <si>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</si>
  <si>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</si>
  <si>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</si>
  <si>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</si>
  <si>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</si>
  <si>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</si>
  <si>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</si>
  <si>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</si>
  <si>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</si>
  <si>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</si>
  <si>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</si>
  <si>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</si>
  <si>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</si>
  <si>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</si>
  <si>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</si>
  <si>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</si>
  <si>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</si>
  <si>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</si>
  <si>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</si>
  <si>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</si>
  <si>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</si>
  <si>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</si>
  <si>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</si>
  <si>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</si>
  <si>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</si>
  <si>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</si>
  <si>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</si>
  <si>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</si>
  <si>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</si>
  <si>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</si>
  <si>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</si>
  <si>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</si>
  <si>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</si>
  <si>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</si>
  <si>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</si>
  <si>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</si>
  <si>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</si>
  <si>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</si>
  <si>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</si>
  <si>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</si>
  <si>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</si>
  <si>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</si>
  <si>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</si>
  <si>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</si>
  <si>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</si>
  <si>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</si>
  <si>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</si>
  <si>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</si>
  <si>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</si>
  <si>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</si>
  <si>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</si>
  <si>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</si>
  <si>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</si>
  <si>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</si>
  <si>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</si>
  <si>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</si>
  <si>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</si>
  <si>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</si>
  <si>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</si>
  <si>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</si>
  <si>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</si>
  <si>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</si>
  <si>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</si>
  <si>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</si>
  <si>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</si>
  <si>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</si>
  <si>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</si>
  <si>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</si>
  <si>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</si>
  <si>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</si>
  <si>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</si>
  <si>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</si>
  <si>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</si>
  <si>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</si>
  <si>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</si>
  <si>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</si>
  <si>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</si>
  <si>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</si>
  <si>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</si>
  <si>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</si>
  <si>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</si>
  <si>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</si>
  <si>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</si>
  <si>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</si>
  <si>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</si>
  <si>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</si>
  <si>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</si>
  <si>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</si>
  <si>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</si>
  <si>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</si>
  <si>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</si>
  <si>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</si>
  <si>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</si>
  <si>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</si>
  <si>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</si>
  <si>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</si>
  <si>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</si>
  <si>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</si>
  <si>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</si>
  <si>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</si>
  <si>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</si>
  <si>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</si>
  <si>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</si>
  <si>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</si>
  <si>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</si>
  <si>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</si>
  <si>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</si>
  <si>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</si>
  <si>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</si>
  <si>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</si>
  <si>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</si>
  <si>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</si>
  <si>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</si>
  <si>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</si>
  <si>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</si>
  <si>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</si>
  <si>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</si>
  <si>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</si>
  <si>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</si>
  <si>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</si>
  <si>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</si>
  <si>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</si>
  <si>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</si>
  <si>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</si>
  <si>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</si>
  <si>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</si>
  <si>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</si>
  <si>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</si>
  <si>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</si>
  <si>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</si>
  <si>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</si>
  <si>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</si>
  <si>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</si>
  <si>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</si>
  <si>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</si>
  <si>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</si>
  <si>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</si>
  <si>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</si>
  <si>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</si>
  <si>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</si>
  <si>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</si>
  <si>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</si>
  <si>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</si>
  <si>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</si>
  <si>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</si>
  <si>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</si>
  <si>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</si>
  <si>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</si>
  <si>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</si>
  <si>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</si>
  <si>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</si>
  <si>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</si>
  <si>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</si>
  <si>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</si>
  <si>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</si>
  <si>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</si>
  <si>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</si>
  <si>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</si>
  <si>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</si>
  <si>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</si>
  <si>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</si>
  <si>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</si>
  <si>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</si>
  <si>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</si>
  <si>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</si>
  <si>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</si>
  <si>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</si>
  <si>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</si>
  <si>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</si>
  <si>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</si>
  <si>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</si>
  <si>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</si>
  <si>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</si>
  <si>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</si>
  <si>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</si>
  <si>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</si>
  <si>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</si>
  <si>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</si>
  <si>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</si>
  <si>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</si>
  <si>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</si>
  <si>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</si>
  <si>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</si>
  <si>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</si>
  <si>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</si>
  <si>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</si>
  <si>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</si>
  <si>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</si>
  <si>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</si>
  <si>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</si>
  <si>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</si>
  <si>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</si>
  <si>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</si>
  <si>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</si>
  <si>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</si>
  <si>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</si>
  <si>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</si>
  <si>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</si>
  <si>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</si>
  <si>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</si>
  <si>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</si>
  <si>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</si>
  <si>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</si>
  <si>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</si>
  <si>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</si>
  <si>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</si>
  <si>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</si>
  <si>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</si>
  <si>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</si>
  <si>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</si>
  <si>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</si>
  <si>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</si>
  <si>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</si>
  <si>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</si>
  <si>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</si>
  <si>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</si>
  <si>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</si>
  <si>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</si>
  <si>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</si>
  <si>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</si>
  <si>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</si>
  <si>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</si>
  <si>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</si>
  <si>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</si>
  <si>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</si>
  <si>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</si>
  <si>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</si>
  <si>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</si>
  <si>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</si>
  <si>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</si>
  <si>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</si>
  <si>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</si>
  <si>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</si>
  <si>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</si>
  <si>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</si>
  <si>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</si>
  <si>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</si>
  <si>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</si>
  <si>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</si>
  <si>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</si>
  <si>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</si>
  <si>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</si>
  <si>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</si>
  <si>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</si>
  <si>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</si>
  <si>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</si>
  <si>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</si>
  <si>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</si>
  <si>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</si>
  <si>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</si>
  <si>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</si>
  <si>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</si>
  <si>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</si>
  <si>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</si>
  <si>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</si>
  <si>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</si>
  <si>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</si>
  <si>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</si>
  <si>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</si>
  <si>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</si>
  <si>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</si>
  <si>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</si>
  <si>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</si>
  <si>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</si>
  <si>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</si>
  <si>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</si>
  <si>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</si>
  <si>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</si>
  <si>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</si>
  <si>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</si>
  <si>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</si>
  <si>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</si>
  <si>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</si>
  <si>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</si>
  <si>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</si>
  <si>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</si>
  <si>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</si>
  <si>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</si>
  <si>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</si>
  <si>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</si>
  <si>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</si>
  <si>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</si>
  <si>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</si>
  <si>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</si>
  <si>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</si>
  <si>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</si>
  <si>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</si>
  <si>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</si>
  <si>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</si>
  <si>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</si>
  <si>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</si>
  <si>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</si>
  <si>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</si>
  <si>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</si>
  <si>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</si>
  <si>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</si>
  <si>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</si>
  <si>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</si>
  <si>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</si>
  <si>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</si>
  <si>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</si>
  <si>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</si>
  <si>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</si>
  <si>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</si>
  <si>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</si>
  <si>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</si>
  <si>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</si>
  <si>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</si>
  <si>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</si>
  <si>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</si>
  <si>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</si>
  <si>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</si>
  <si>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</si>
  <si>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</si>
  <si>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</si>
  <si>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</si>
  <si>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</si>
  <si>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</si>
  <si>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</si>
  <si>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</si>
  <si>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</si>
  <si>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</si>
  <si>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</si>
  <si>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</si>
  <si>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</si>
  <si>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</si>
  <si>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</si>
  <si>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</si>
  <si>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</si>
  <si>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</si>
  <si>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</si>
  <si>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</si>
  <si>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</si>
  <si>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</si>
  <si>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</si>
  <si>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</si>
  <si>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</si>
  <si>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</si>
  <si>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</si>
  <si>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</si>
  <si>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</si>
  <si>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</si>
  <si>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</si>
  <si>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</si>
  <si>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</si>
  <si>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</si>
  <si>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</si>
  <si>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</si>
  <si>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</si>
  <si>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</si>
  <si>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</si>
  <si>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</si>
  <si>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</si>
  <si>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</si>
  <si>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</si>
  <si>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</si>
  <si>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</si>
  <si>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</si>
  <si>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</si>
  <si>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</si>
  <si>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</si>
  <si>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</si>
  <si>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</si>
  <si>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</si>
  <si>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</si>
  <si>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</si>
  <si>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</si>
  <si>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</si>
  <si>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</si>
  <si>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</si>
  <si>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</si>
  <si>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</si>
  <si>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</si>
  <si>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</si>
  <si>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</si>
  <si>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</si>
  <si>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</si>
  <si>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</si>
  <si>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</si>
  <si>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</si>
  <si>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</si>
  <si>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</si>
  <si>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</si>
  <si>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</si>
  <si>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</si>
  <si>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</si>
  <si>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</si>
  <si>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</si>
  <si>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</si>
  <si>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</si>
  <si>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</si>
  <si>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</si>
  <si>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</si>
  <si>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</si>
  <si>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</si>
  <si>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</si>
  <si>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</si>
  <si>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</si>
  <si>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</si>
  <si>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</si>
  <si>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</si>
  <si>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</si>
  <si>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</si>
  <si>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</si>
  <si>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</si>
  <si>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</si>
  <si>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</si>
  <si>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</si>
  <si>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</si>
  <si>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</si>
  <si>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</si>
  <si>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</si>
  <si>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</si>
  <si>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</si>
  <si>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</si>
  <si>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</si>
  <si>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</si>
  <si>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</si>
  <si>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</si>
  <si>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</si>
  <si>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</si>
  <si>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</si>
  <si>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</si>
  <si>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</si>
  <si>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</si>
  <si>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</si>
  <si>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</si>
  <si>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</si>
  <si>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</si>
  <si>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</si>
  <si>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</si>
  <si>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</si>
  <si>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</si>
  <si>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</si>
  <si>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</si>
  <si>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</si>
  <si>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</si>
  <si>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</si>
  <si>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</si>
  <si>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</si>
  <si>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</si>
  <si>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</si>
  <si>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</si>
  <si>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</si>
  <si>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</si>
  <si>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</si>
  <si>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</si>
  <si>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</si>
  <si>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</si>
  <si>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</si>
  <si>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</si>
  <si>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</si>
  <si>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</si>
  <si>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</si>
  <si>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</si>
  <si>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</si>
  <si>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</si>
  <si>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</si>
  <si>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</si>
  <si>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</si>
  <si>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</si>
  <si>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</si>
  <si>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</si>
  <si>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</si>
  <si>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</si>
  <si>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</si>
  <si>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</si>
  <si>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</si>
  <si>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</si>
  <si>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</si>
  <si>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</si>
  <si>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</si>
  <si>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</si>
  <si>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</si>
  <si>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</si>
  <si>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</si>
  <si>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</si>
  <si>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</si>
  <si>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</si>
  <si>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</si>
  <si>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</si>
  <si>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</si>
  <si>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</si>
  <si>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</si>
  <si>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</si>
  <si>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</si>
  <si>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</si>
  <si>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</si>
  <si>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</si>
  <si>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</si>
  <si>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</si>
  <si>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</si>
  <si>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</si>
  <si>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</si>
  <si>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</si>
  <si>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</si>
  <si>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</si>
  <si>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</si>
  <si>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</si>
  <si>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</si>
  <si>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</si>
  <si>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</si>
  <si>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</si>
  <si>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</si>
  <si>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</si>
  <si>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</si>
  <si>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</si>
  <si>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</si>
  <si>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</si>
  <si>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</si>
  <si>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</si>
  <si>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</si>
  <si>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</si>
  <si>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</si>
  <si>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</si>
  <si>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</si>
  <si>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</si>
  <si>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</si>
  <si>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</si>
  <si>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</si>
  <si>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</si>
  <si>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</si>
  <si>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</si>
  <si>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</si>
  <si>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</si>
  <si>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</si>
  <si>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</si>
  <si>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</si>
  <si>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</si>
  <si>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</si>
  <si>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</si>
  <si>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</si>
  <si>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</si>
  <si>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</si>
  <si>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</si>
  <si>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</si>
  <si>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</si>
  <si>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</si>
  <si>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</si>
  <si>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</si>
  <si>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</si>
  <si>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</si>
  <si>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</si>
  <si>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</si>
  <si>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</si>
  <si>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</si>
  <si>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</si>
  <si>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</si>
  <si>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</si>
  <si>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</si>
  <si>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</si>
  <si>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</si>
  <si>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</si>
  <si>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</si>
  <si>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</si>
  <si>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</si>
  <si>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</si>
  <si>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</si>
  <si>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</si>
  <si>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</si>
  <si>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</si>
  <si>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</si>
  <si>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</si>
  <si>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</si>
  <si>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</si>
  <si>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</si>
  <si>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</si>
  <si>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</si>
  <si>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</si>
  <si>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</si>
  <si>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</si>
  <si>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</si>
  <si>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</si>
  <si>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</si>
  <si>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</si>
  <si>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</si>
  <si>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</si>
  <si>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</si>
  <si>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</si>
  <si>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</si>
  <si>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</si>
  <si>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</si>
  <si>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</si>
  <si>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</si>
  <si>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</si>
  <si>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</si>
  <si>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</si>
  <si>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</si>
  <si>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</si>
  <si>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</si>
  <si>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</si>
  <si>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</si>
  <si>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</si>
  <si>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</si>
  <si>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</si>
  <si>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</si>
  <si>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</si>
  <si>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</si>
  <si>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</si>
  <si>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</si>
  <si>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</si>
  <si>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</si>
  <si>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</si>
  <si>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</si>
  <si>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</si>
  <si>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</si>
  <si>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</si>
  <si>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</si>
  <si>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</si>
  <si>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</si>
  <si>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</si>
  <si>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</si>
  <si>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</si>
  <si>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</si>
  <si>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</si>
  <si>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</si>
  <si>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</si>
  <si>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</si>
  <si>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</si>
  <si>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</si>
  <si>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</si>
  <si>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</si>
  <si>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</si>
  <si>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</si>
  <si>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</si>
  <si>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</si>
  <si>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</si>
  <si>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</si>
  <si>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</si>
  <si>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</si>
  <si>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</si>
  <si>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</si>
  <si>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</si>
  <si>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</si>
  <si>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</si>
  <si>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</si>
  <si>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</si>
  <si>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</si>
  <si>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</si>
  <si>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</si>
  <si>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</si>
  <si>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</si>
  <si>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</si>
  <si>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</si>
  <si>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</si>
  <si>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</si>
  <si>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</si>
  <si>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</si>
  <si>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</si>
  <si>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</si>
  <si>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</si>
  <si>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</si>
  <si>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</si>
  <si>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</si>
  <si>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</si>
  <si>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</si>
  <si>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</si>
  <si>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</si>
  <si>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</si>
  <si>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</si>
  <si>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</si>
  <si>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</si>
  <si>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</si>
  <si>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</si>
  <si>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</si>
  <si>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</si>
  <si>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</si>
  <si>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</si>
  <si>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</si>
  <si>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</si>
  <si>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</si>
  <si>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</si>
  <si>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</si>
  <si>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</si>
  <si>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</si>
  <si>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</si>
  <si>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</si>
  <si>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</si>
  <si>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</si>
  <si>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</si>
  <si>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</si>
  <si>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</si>
  <si>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</si>
  <si>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</si>
  <si>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</si>
  <si>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</si>
  <si>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</si>
  <si>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</si>
  <si>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</si>
  <si>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</si>
  <si>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</si>
  <si>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</si>
  <si>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</si>
  <si>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</si>
  <si>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</si>
  <si>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</si>
  <si>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</si>
  <si>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</si>
  <si>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</si>
  <si>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</si>
  <si>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</si>
  <si>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</si>
  <si>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</si>
  <si>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</si>
  <si>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</si>
  <si>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</si>
  <si>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</si>
  <si>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</si>
  <si>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</si>
  <si>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</si>
  <si>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</si>
  <si>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</si>
  <si>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</si>
  <si>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</si>
  <si>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</si>
  <si>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</si>
  <si>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</si>
  <si>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</si>
  <si>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</si>
  <si>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</si>
  <si>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</si>
  <si>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</si>
  <si>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</si>
  <si>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</si>
  <si>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</si>
  <si>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</si>
  <si>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</si>
  <si>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</si>
  <si>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</si>
  <si>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</si>
  <si>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</si>
  <si>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</si>
  <si>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</si>
  <si>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</si>
  <si>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</si>
  <si>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</si>
  <si>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</si>
  <si>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</si>
  <si>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</si>
  <si>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</si>
  <si>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</si>
  <si>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</si>
  <si>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</si>
  <si>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</si>
  <si>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</si>
  <si>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</si>
  <si>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</si>
  <si>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</si>
  <si>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</si>
  <si>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</si>
  <si>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</si>
  <si>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</si>
  <si>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</si>
  <si>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</si>
  <si>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</si>
  <si>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</si>
  <si>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</si>
  <si>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</si>
  <si>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</si>
  <si>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</si>
  <si>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</si>
  <si>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</si>
  <si>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</si>
  <si>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</si>
  <si>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</si>
  <si>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</si>
  <si>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</si>
  <si>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</si>
  <si>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</si>
  <si>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</si>
  <si>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</si>
  <si>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</si>
  <si>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</si>
  <si>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</si>
  <si>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</si>
  <si>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</si>
  <si>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</si>
  <si>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</si>
  <si>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</si>
  <si>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</si>
  <si>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</si>
  <si>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</si>
  <si>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</si>
  <si>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</si>
  <si>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</si>
  <si>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</si>
  <si>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</si>
  <si>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</si>
  <si>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</si>
  <si>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</si>
  <si>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</si>
  <si>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</si>
  <si>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</si>
  <si>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</si>
  <si>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</si>
  <si>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</si>
  <si>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</si>
  <si>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</si>
  <si>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</si>
  <si>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</si>
  <si>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</si>
  <si>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</si>
  <si>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</si>
  <si>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</si>
  <si>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</si>
  <si>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</si>
  <si>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</si>
  <si>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</si>
  <si>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</si>
  <si>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</si>
  <si>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</si>
  <si>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</si>
  <si>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</si>
  <si>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</si>
  <si>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</si>
  <si>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</si>
  <si>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</si>
  <si>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</si>
  <si>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</si>
  <si>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</si>
  <si>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</si>
  <si>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</si>
  <si>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</si>
  <si>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</si>
  <si>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</si>
  <si>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</si>
  <si>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</si>
  <si>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</si>
  <si>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</si>
  <si>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</si>
  <si>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</si>
  <si>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</si>
  <si>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</si>
  <si>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</si>
  <si>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</si>
  <si>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</si>
  <si>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</si>
  <si>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</si>
  <si>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</si>
  <si>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</si>
  <si>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</si>
  <si>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</si>
  <si>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</si>
  <si>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</si>
  <si>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</si>
  <si>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</si>
  <si>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</si>
  <si>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</si>
  <si>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</si>
  <si>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</si>
  <si>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</si>
  <si>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</si>
  <si>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</si>
  <si>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</si>
  <si>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</si>
  <si>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</si>
  <si>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</si>
  <si>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</si>
  <si>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</si>
  <si>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</si>
  <si>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</si>
  <si>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</si>
  <si>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</si>
  <si>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</si>
  <si>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</si>
  <si>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</si>
  <si>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</si>
  <si>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</si>
  <si>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</si>
  <si>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</si>
  <si>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</si>
  <si>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</si>
  <si>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</si>
  <si>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</si>
  <si>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</si>
  <si>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</si>
  <si>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</si>
  <si>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</si>
  <si>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</si>
  <si>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</si>
  <si>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</si>
  <si>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</si>
  <si>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</si>
  <si>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</si>
  <si>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</si>
  <si>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</si>
  <si>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</si>
  <si>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</si>
  <si>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</si>
  <si>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</si>
  <si>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</si>
  <si>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</si>
  <si>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</si>
  <si>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</si>
  <si>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</si>
  <si>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</si>
  <si>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</si>
  <si>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</si>
  <si>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</si>
  <si>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</si>
  <si>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</si>
  <si>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</si>
  <si>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</si>
  <si>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</si>
  <si>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</si>
  <si>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</si>
  <si>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</si>
  <si>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</si>
  <si>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</si>
  <si>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</si>
  <si>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</si>
  <si>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</si>
  <si>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</si>
  <si>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</si>
  <si>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</si>
  <si>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</si>
  <si>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</si>
  <si>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</si>
  <si>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</si>
  <si>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</si>
  <si>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</si>
  <si>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</si>
  <si>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</si>
  <si>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</si>
  <si>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</si>
  <si>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</si>
  <si>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</si>
  <si>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</si>
  <si>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</si>
  <si>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</si>
  <si>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</si>
  <si>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</si>
  <si>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</si>
  <si>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</si>
  <si>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</si>
  <si>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</si>
  <si>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</si>
  <si>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</si>
  <si>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</si>
  <si>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</si>
  <si>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</si>
  <si>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</si>
  <si>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</si>
  <si>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</si>
  <si>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</si>
  <si>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</si>
  <si>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</si>
  <si>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</si>
  <si>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</si>
  <si>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</si>
  <si>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</si>
  <si>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</si>
  <si>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</si>
  <si>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</si>
  <si>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</si>
  <si>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</si>
  <si>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</si>
  <si>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</si>
  <si>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</si>
  <si>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</si>
  <si>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</si>
  <si>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</si>
  <si>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</si>
  <si>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</si>
  <si>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</si>
  <si>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</si>
  <si>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</si>
  <si>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</si>
  <si>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</si>
  <si>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</si>
  <si>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</si>
  <si>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</si>
  <si>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</si>
  <si>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</si>
  <si>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</si>
  <si>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</si>
  <si>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</si>
  <si>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</si>
  <si>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</si>
  <si>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</si>
  <si>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</si>
  <si>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</si>
  <si>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</si>
  <si>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</si>
  <si>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</si>
  <si>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</si>
  <si>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</si>
  <si>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</si>
  <si>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</si>
  <si>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</si>
  <si>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</si>
  <si>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</si>
  <si>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</si>
  <si>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</si>
  <si>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</si>
  <si>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</si>
  <si>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</si>
  <si>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</si>
  <si>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</si>
  <si>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</si>
  <si>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</si>
  <si>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</si>
  <si>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</si>
  <si>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</si>
  <si>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</si>
  <si>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</si>
  <si>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</si>
  <si>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</si>
  <si>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</si>
  <si>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</si>
  <si>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</si>
  <si>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</si>
  <si>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</si>
  <si>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</si>
  <si>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</si>
  <si>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</si>
  <si>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</si>
  <si>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</si>
  <si>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</si>
  <si>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</si>
  <si>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</si>
  <si>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</si>
  <si>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</si>
  <si>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</si>
  <si>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</si>
  <si>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</si>
  <si>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</si>
  <si>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</si>
  <si>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</si>
  <si>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</si>
  <si>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</si>
  <si>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</si>
  <si>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</si>
  <si>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</si>
  <si>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</si>
  <si>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</si>
  <si>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</si>
  <si>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</si>
  <si>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</si>
  <si>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</si>
  <si>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</si>
  <si>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</si>
  <si>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</si>
  <si>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</si>
  <si>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</si>
  <si>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</si>
  <si>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</si>
  <si>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</si>
  <si>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</si>
  <si>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</si>
  <si>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</si>
  <si>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</si>
  <si>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</si>
  <si>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</si>
  <si>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</si>
  <si>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</si>
  <si>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</si>
  <si>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</si>
  <si>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</si>
  <si>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</si>
  <si>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</si>
  <si>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</si>
  <si>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</si>
  <si>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</si>
  <si>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</si>
  <si>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</si>
  <si>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</si>
  <si>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</si>
  <si>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</si>
  <si>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</si>
  <si>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</si>
  <si>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</si>
  <si>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</si>
  <si>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</si>
  <si>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</si>
  <si>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</si>
  <si>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</si>
  <si>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</si>
  <si>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</si>
  <si>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</si>
  <si>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</si>
  <si>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</si>
  <si>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</si>
  <si>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</si>
  <si>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</si>
  <si>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</si>
  <si>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</si>
  <si>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</si>
  <si>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</si>
  <si>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</si>
  <si>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</si>
  <si>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</si>
  <si>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</si>
  <si>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</si>
  <si>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</si>
  <si>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</si>
  <si>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</si>
  <si>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</si>
  <si>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</si>
  <si>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</si>
  <si>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</si>
  <si>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</si>
  <si>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</si>
  <si>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</si>
  <si>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</si>
  <si>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</si>
  <si>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</si>
  <si>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</si>
  <si>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</si>
  <si>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</si>
  <si>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</si>
  <si>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</si>
  <si>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</si>
  <si>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</si>
  <si>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</si>
  <si>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</si>
  <si>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</si>
  <si>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</si>
  <si>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</si>
  <si>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</si>
  <si>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</si>
  <si>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</si>
  <si>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</si>
  <si>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</si>
  <si>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</si>
  <si>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</si>
  <si>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</si>
  <si>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</si>
  <si>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</si>
  <si>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</si>
  <si>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</si>
  <si>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</si>
  <si>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</si>
  <si>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</si>
  <si>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</si>
  <si>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</si>
  <si>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</si>
  <si>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</si>
  <si>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</si>
  <si>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</si>
  <si>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</si>
  <si>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</si>
  <si>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</si>
  <si>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</si>
  <si>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</si>
  <si>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</si>
  <si>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</si>
  <si>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</si>
  <si>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</si>
  <si>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</si>
  <si>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</si>
  <si>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</si>
  <si>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</si>
  <si>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</si>
  <si>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</si>
  <si>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</si>
  <si>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</si>
  <si>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</si>
  <si>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</si>
  <si>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</si>
  <si>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</si>
  <si>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</si>
  <si>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</si>
  <si>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</si>
  <si>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</si>
  <si>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</si>
  <si>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</si>
  <si>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</si>
  <si>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</si>
  <si>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</si>
  <si>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</si>
  <si>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</si>
  <si>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</si>
  <si>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</si>
  <si>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</si>
  <si>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</si>
  <si>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</si>
  <si>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</si>
  <si>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</si>
  <si>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</si>
  <si>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</si>
  <si>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</si>
  <si>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</si>
  <si>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</si>
  <si>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</si>
  <si>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</si>
  <si>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</si>
  <si>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</si>
  <si>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</si>
  <si>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</si>
  <si>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</si>
  <si>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</si>
  <si>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</si>
  <si>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</si>
  <si>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</si>
  <si>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</si>
  <si>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</si>
  <si>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</si>
  <si>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</si>
  <si>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</si>
  <si>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</si>
  <si>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</si>
  <si>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</si>
  <si>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</si>
  <si>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</si>
  <si>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</si>
  <si>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</si>
  <si>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</si>
  <si>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</si>
  <si>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</si>
  <si>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</si>
  <si>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</si>
  <si>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</si>
  <si>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</si>
  <si>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</si>
  <si>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</si>
  <si>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</si>
  <si>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</si>
  <si>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</si>
  <si>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</si>
  <si>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</si>
  <si>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</si>
  <si>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</si>
  <si>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</si>
  <si>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</si>
  <si>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</si>
  <si>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</si>
  <si>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</si>
  <si>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</si>
  <si>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</si>
  <si>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</si>
  <si>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</si>
  <si>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</si>
  <si>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</si>
  <si>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</si>
  <si>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</si>
  <si>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</si>
  <si>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</si>
  <si>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</si>
  <si>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</si>
  <si>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</si>
  <si>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</si>
  <si>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</si>
  <si>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</si>
  <si>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</si>
  <si>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</si>
  <si>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</si>
  <si>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</si>
  <si>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</si>
  <si>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</si>
  <si>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</si>
  <si>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</si>
  <si>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</si>
  <si>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</si>
  <si>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</si>
  <si>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</si>
  <si>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</si>
  <si>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</si>
  <si>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</si>
  <si>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</si>
  <si>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</si>
  <si>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</si>
  <si>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</si>
  <si>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</si>
  <si>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</si>
  <si>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</si>
  <si>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</si>
  <si>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</si>
  <si>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</si>
  <si>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</si>
  <si>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</si>
  <si>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</si>
  <si>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</si>
  <si>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</si>
  <si>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</si>
  <si>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</si>
  <si>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</si>
  <si>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</si>
  <si>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</si>
  <si>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</si>
  <si>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</si>
  <si>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</si>
  <si>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</si>
  <si>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</si>
  <si>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</si>
  <si>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</si>
  <si>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</si>
  <si>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</si>
  <si>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</si>
  <si>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</si>
  <si>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</si>
  <si>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</si>
  <si>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</si>
  <si>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</si>
  <si>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</si>
  <si>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</si>
  <si>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</si>
  <si>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</si>
  <si>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</si>
  <si>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</si>
  <si>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</si>
  <si>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</si>
  <si>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</si>
  <si>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</si>
  <si>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</si>
  <si>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</si>
  <si>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</si>
  <si>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</si>
  <si>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</si>
  <si>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</si>
  <si>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</si>
  <si>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</si>
  <si>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</si>
  <si>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</si>
  <si>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</si>
  <si>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</si>
  <si>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</si>
  <si>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</si>
  <si>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</si>
  <si>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</si>
  <si>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</si>
  <si>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</si>
  <si>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</si>
  <si>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</si>
  <si>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</si>
  <si>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</si>
  <si>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</si>
  <si>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</si>
  <si>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</si>
  <si>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</si>
  <si>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</si>
  <si>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</si>
  <si>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</si>
  <si>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</si>
  <si>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</si>
  <si>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</si>
  <si>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</si>
  <si>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</si>
  <si>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</si>
  <si>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</si>
  <si>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</si>
  <si>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</si>
  <si>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</si>
  <si>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</si>
  <si>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</si>
  <si>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</si>
  <si>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</si>
  <si>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</si>
  <si>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</si>
  <si>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</si>
  <si>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</si>
  <si>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</si>
  <si>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</si>
  <si>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</si>
  <si>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</si>
  <si>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</si>
  <si>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</si>
  <si>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</si>
  <si>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</si>
  <si>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</si>
  <si>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</si>
  <si>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</si>
  <si>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</si>
  <si>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</si>
  <si>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</si>
  <si>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</si>
  <si>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</si>
  <si>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</si>
  <si>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</si>
  <si>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</si>
  <si>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</si>
  <si>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</si>
  <si>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</si>
  <si>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</si>
  <si>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</si>
  <si>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</si>
  <si>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</si>
  <si>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</si>
  <si>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</si>
  <si>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</si>
  <si>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</si>
  <si>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</si>
  <si>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</si>
  <si>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</si>
  <si>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</si>
  <si>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</si>
  <si>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</si>
  <si>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</si>
  <si>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</si>
  <si>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</si>
  <si>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</si>
  <si>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</si>
  <si>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</si>
  <si>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</si>
  <si>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</si>
  <si>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</si>
  <si>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</si>
  <si>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</si>
  <si>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</si>
  <si>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</si>
  <si>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</si>
  <si>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</si>
  <si>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</si>
  <si>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</si>
  <si>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</si>
  <si>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</si>
  <si>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</si>
  <si>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</si>
  <si>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</si>
  <si>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</si>
  <si>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</si>
  <si>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</si>
  <si>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</si>
  <si>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</si>
  <si>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</si>
  <si>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</si>
  <si>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</si>
  <si>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</si>
  <si>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</si>
  <si>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</si>
  <si>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</si>
  <si>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</si>
  <si>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</si>
  <si>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</si>
  <si>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</si>
  <si>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</si>
  <si>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</si>
  <si>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</si>
  <si>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</si>
  <si>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</si>
  <si>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</si>
  <si>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</si>
  <si>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</si>
  <si>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</si>
  <si>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</si>
  <si>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</si>
  <si>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</si>
  <si>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</si>
  <si>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</si>
  <si>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</si>
  <si>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</si>
  <si>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</si>
  <si>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</si>
  <si>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</si>
  <si>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</si>
  <si>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</si>
  <si>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</si>
  <si>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</si>
  <si>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</si>
  <si>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</si>
  <si>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</si>
  <si>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</si>
  <si>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</si>
  <si>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</si>
  <si>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</si>
  <si>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</si>
  <si>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</si>
  <si>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</si>
  <si>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</si>
  <si>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</si>
  <si>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</si>
  <si>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</si>
  <si>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</si>
  <si>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</si>
  <si>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</si>
  <si>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</si>
  <si>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</si>
  <si>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</si>
  <si>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</si>
  <si>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</si>
  <si>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</si>
  <si>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</si>
  <si>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</si>
  <si>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</si>
  <si>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</si>
  <si>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</si>
  <si>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</si>
  <si>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</si>
  <si>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</si>
  <si>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</si>
  <si>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</si>
  <si>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</si>
  <si>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</si>
  <si>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</si>
  <si>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</si>
  <si>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</si>
  <si>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</si>
  <si>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</si>
  <si>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</si>
  <si>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</si>
  <si>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</si>
  <si>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</si>
  <si>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</si>
  <si>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</si>
  <si>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</si>
  <si>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</si>
  <si>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</si>
  <si>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</si>
  <si>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</si>
  <si>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</si>
  <si>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</si>
  <si>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</si>
  <si>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</si>
  <si>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</si>
  <si>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</si>
  <si>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</si>
  <si>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</si>
  <si>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</si>
  <si>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</si>
  <si>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</si>
  <si>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</si>
  <si>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</si>
  <si>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</si>
  <si>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</si>
  <si>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</si>
  <si>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</si>
  <si>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</si>
  <si>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</si>
  <si>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</si>
  <si>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</si>
  <si>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</si>
  <si>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</si>
  <si>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</si>
  <si>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</si>
  <si>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</si>
  <si>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</si>
  <si>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</si>
  <si>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</si>
  <si>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</si>
  <si>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</si>
  <si>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</si>
  <si>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</si>
  <si>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</si>
  <si>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</si>
  <si>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</si>
  <si>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</si>
  <si>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</si>
  <si>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</si>
  <si>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</si>
  <si>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</si>
  <si>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</si>
  <si>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</si>
  <si>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</si>
  <si>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</si>
  <si>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</si>
  <si>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</si>
  <si>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</si>
  <si>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</si>
  <si>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</si>
  <si>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</si>
  <si>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</si>
  <si>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</si>
  <si>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</si>
  <si>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</si>
  <si>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</si>
  <si>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</si>
  <si>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</si>
  <si>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</si>
  <si>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</si>
  <si>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</si>
  <si>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</si>
  <si>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</si>
  <si>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</si>
  <si>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</si>
  <si>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</si>
  <si>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</si>
  <si>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</si>
  <si>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</si>
  <si>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</si>
  <si>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</si>
  <si>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</si>
  <si>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</si>
  <si>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</si>
  <si>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</si>
  <si>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</si>
  <si>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</si>
  <si>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</si>
  <si>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</si>
  <si>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</si>
  <si>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</si>
  <si>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</si>
  <si>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</si>
  <si>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</si>
  <si>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</si>
  <si>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</si>
  <si>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</si>
  <si>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</si>
  <si>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</si>
  <si>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</si>
  <si>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</si>
  <si>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</si>
  <si>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</si>
  <si>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</si>
  <si>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</si>
  <si>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</si>
  <si>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</si>
  <si>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</si>
  <si>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</si>
  <si>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</si>
  <si>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</si>
  <si>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</si>
  <si>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</si>
  <si>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</si>
  <si>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</si>
  <si>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</si>
  <si>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</si>
  <si>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</si>
  <si>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</si>
  <si>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</si>
  <si>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</si>
  <si>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</si>
  <si>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</si>
  <si>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</si>
  <si>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</si>
  <si>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</si>
  <si>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</si>
  <si>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</si>
  <si>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</si>
  <si>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</si>
  <si>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</si>
  <si>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</si>
  <si>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</si>
  <si>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</si>
  <si>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</si>
  <si>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</si>
  <si>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</si>
  <si>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</si>
  <si>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</si>
  <si>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</si>
  <si>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</si>
  <si>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</si>
  <si>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</si>
  <si>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</si>
  <si>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</si>
  <si>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</si>
  <si>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</si>
  <si>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</si>
  <si>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</si>
  <si>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</si>
  <si>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</si>
  <si>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</si>
  <si>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</si>
  <si>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</si>
  <si>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</si>
  <si>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</si>
  <si>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</si>
  <si>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</si>
  <si>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</si>
  <si>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</si>
  <si>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</si>
  <si>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</si>
  <si>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</si>
  <si>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</si>
  <si>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</si>
  <si>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</si>
  <si>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</si>
  <si>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</si>
  <si>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</si>
  <si>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</si>
  <si>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</si>
  <si>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</si>
  <si>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</si>
  <si>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</si>
  <si>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</si>
  <si>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</si>
  <si>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</si>
  <si>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</si>
  <si>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</si>
  <si>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</si>
  <si>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</si>
  <si>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</si>
  <si>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</si>
  <si>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</si>
  <si>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</si>
  <si>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</si>
  <si>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</si>
  <si>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</si>
  <si>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</si>
  <si>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</si>
  <si>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</si>
  <si>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</si>
  <si>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</si>
  <si>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</si>
  <si>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</si>
  <si>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</si>
  <si>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</si>
  <si>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</si>
  <si>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</si>
  <si>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</si>
  <si>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</si>
  <si>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</si>
  <si>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</si>
  <si>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</si>
  <si>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</si>
  <si>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</si>
  <si>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</si>
  <si>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</si>
  <si>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</si>
  <si>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</si>
  <si>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</si>
  <si>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</si>
  <si>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</si>
  <si>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</si>
  <si>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</si>
  <si>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</si>
  <si>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</si>
  <si>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</si>
  <si>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</si>
  <si>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</si>
  <si>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</si>
  <si>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</si>
  <si>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</si>
  <si>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</si>
  <si>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</si>
  <si>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</si>
  <si>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</si>
  <si>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</si>
  <si>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</si>
  <si>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</si>
  <si>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</si>
  <si>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</si>
  <si>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</si>
  <si>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</si>
  <si>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</si>
  <si>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</si>
  <si>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</si>
  <si>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</si>
  <si>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</si>
  <si>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</si>
  <si>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</si>
  <si>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</si>
  <si>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</si>
  <si>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</si>
  <si>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</si>
  <si>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</si>
  <si>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</si>
  <si>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</si>
  <si>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</si>
  <si>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</si>
  <si>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</si>
  <si>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</si>
  <si>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</si>
  <si>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</si>
  <si>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</si>
  <si>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</si>
  <si>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</si>
  <si>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</si>
  <si>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</si>
  <si>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</si>
  <si>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</si>
  <si>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</si>
  <si>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</si>
  <si>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</si>
  <si>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</si>
  <si>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</si>
  <si>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</si>
  <si>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</si>
  <si>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</si>
  <si>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</si>
  <si>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</si>
  <si>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</si>
  <si>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</si>
  <si>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</si>
  <si>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</si>
  <si>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</si>
  <si>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</si>
  <si>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</si>
  <si>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</si>
  <si>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</si>
  <si>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</si>
  <si>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</si>
  <si>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</si>
  <si>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</si>
  <si>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</si>
  <si>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</si>
  <si>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</si>
  <si>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</si>
  <si>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</si>
  <si>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</si>
  <si>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</si>
  <si>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</si>
  <si>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</si>
  <si>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</si>
  <si>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</si>
  <si>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</si>
  <si>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</si>
  <si>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</si>
  <si>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</si>
  <si>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</si>
  <si>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</si>
  <si>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</si>
  <si>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</si>
  <si>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</si>
  <si>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</si>
  <si>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</si>
  <si>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</si>
  <si>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</si>
  <si>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</si>
  <si>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</si>
  <si>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</si>
  <si>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</si>
  <si>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</si>
  <si>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</si>
  <si>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</si>
  <si>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</si>
  <si>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</si>
  <si>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</si>
  <si>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</si>
  <si>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</si>
  <si>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</si>
  <si>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</si>
  <si>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</si>
  <si>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</si>
  <si>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</si>
  <si>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</si>
  <si>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</si>
  <si>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</si>
  <si>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</si>
  <si>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</si>
  <si>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</si>
  <si>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</si>
  <si>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</si>
  <si>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</si>
  <si>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</si>
  <si>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</si>
  <si>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</si>
  <si>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</si>
  <si>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</si>
  <si>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</si>
  <si>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</si>
  <si>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</si>
  <si>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</si>
  <si>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</si>
  <si>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</si>
  <si>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</si>
  <si>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</si>
  <si>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</si>
  <si>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</si>
  <si>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</si>
  <si>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</si>
  <si>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</si>
  <si>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</si>
  <si>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</si>
  <si>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</si>
  <si>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</si>
  <si>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</si>
  <si>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</si>
  <si>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</si>
  <si>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</si>
  <si>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</si>
  <si>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</si>
  <si>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</si>
  <si>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</si>
  <si>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</si>
  <si>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</si>
  <si>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</si>
  <si>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</si>
  <si>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</si>
  <si>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</si>
  <si>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</si>
  <si>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</si>
  <si>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</si>
  <si>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</si>
  <si>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</si>
  <si>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</si>
  <si>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</si>
  <si>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</si>
  <si>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</si>
  <si>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</si>
  <si>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</si>
  <si>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</si>
  <si>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</si>
  <si>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</si>
  <si>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</si>
  <si>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</si>
  <si>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</si>
  <si>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</si>
  <si>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</si>
  <si>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</si>
  <si>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</si>
  <si>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</si>
  <si>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</si>
  <si>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</si>
  <si>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</si>
  <si>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</si>
  <si>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</si>
  <si>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</si>
  <si>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</si>
  <si>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</si>
  <si>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</si>
  <si>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</si>
  <si>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</si>
  <si>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</si>
  <si>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</si>
  <si>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</si>
  <si>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</si>
  <si>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</si>
  <si>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</si>
  <si>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</si>
  <si>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</si>
  <si>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</si>
  <si>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</si>
  <si>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</si>
  <si>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</si>
  <si>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</si>
  <si>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</si>
  <si>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</si>
  <si>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</si>
  <si>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</si>
  <si>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</si>
  <si>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</si>
  <si>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</si>
  <si>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</si>
  <si>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</si>
  <si>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</si>
  <si>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</si>
  <si>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</si>
  <si>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</si>
  <si>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</si>
  <si>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</si>
  <si>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</si>
  <si>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</si>
  <si>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</si>
  <si>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</si>
  <si>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</si>
  <si>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</si>
  <si>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</si>
  <si>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</si>
  <si>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</si>
  <si>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</si>
  <si>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</si>
  <si>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</si>
  <si>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</si>
  <si>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</si>
  <si>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</si>
  <si>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</si>
  <si>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</si>
  <si>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</si>
  <si>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</si>
  <si>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</si>
  <si>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</si>
  <si>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</si>
  <si>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</si>
  <si>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</si>
  <si>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</si>
  <si>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</si>
  <si>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</si>
  <si>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</si>
  <si>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</si>
  <si>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</si>
  <si>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</si>
  <si>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</si>
  <si>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</si>
  <si>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</si>
  <si>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</si>
  <si>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</si>
  <si>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</si>
  <si>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</si>
  <si>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</si>
  <si>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</si>
  <si>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</si>
  <si>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</si>
  <si>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</si>
  <si>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</si>
  <si>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</si>
  <si>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</si>
  <si>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</si>
  <si>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</si>
  <si>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</si>
  <si>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</si>
  <si>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</si>
  <si>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</si>
  <si>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</si>
  <si>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</si>
  <si>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</si>
  <si>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</si>
  <si>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</si>
  <si>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</si>
  <si>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</si>
  <si>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</si>
  <si>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</si>
  <si>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</si>
  <si>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</si>
  <si>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</si>
  <si>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</si>
  <si>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</si>
  <si>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</si>
  <si>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</si>
  <si>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</si>
  <si>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</si>
  <si>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</si>
  <si>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</si>
  <si>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</si>
  <si>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</si>
  <si>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</si>
  <si>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</si>
  <si>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</si>
  <si>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</si>
  <si>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</si>
  <si>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</si>
  <si>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</si>
  <si>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</si>
  <si>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</si>
  <si>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</si>
  <si>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</si>
  <si>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</si>
  <si>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</si>
  <si>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</si>
  <si>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</si>
  <si>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</si>
  <si>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</si>
  <si>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</si>
  <si>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</si>
  <si>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</si>
  <si>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</si>
  <si>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</si>
  <si>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</si>
  <si>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</si>
  <si>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</si>
  <si>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</si>
  <si>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</si>
  <si>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</si>
  <si>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</si>
  <si>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</si>
  <si>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</si>
  <si>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</si>
  <si>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</si>
  <si>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</si>
  <si>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</si>
  <si>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</si>
  <si>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</si>
  <si>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</si>
  <si>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</si>
  <si>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</si>
  <si>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</si>
  <si>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</si>
  <si>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</si>
  <si>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</si>
  <si>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</si>
  <si>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</si>
  <si>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</si>
  <si>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</si>
  <si>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</si>
  <si>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</si>
  <si>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</si>
  <si>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</si>
  <si>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</si>
  <si>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</si>
  <si>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</si>
  <si>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</si>
  <si>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</si>
  <si>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</si>
  <si>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</si>
  <si>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</si>
  <si>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</si>
  <si>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</si>
  <si>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</si>
  <si>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</si>
  <si>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</si>
  <si>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</si>
  <si>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</si>
  <si>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</si>
  <si>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</si>
  <si>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</si>
  <si>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</si>
  <si>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</si>
  <si>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</si>
  <si>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</si>
  <si>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</si>
  <si>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</si>
  <si>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</si>
  <si>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</si>
  <si>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</si>
  <si>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</si>
  <si>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</si>
  <si>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</si>
  <si>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</si>
  <si>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</si>
  <si>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</si>
  <si>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</si>
  <si>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</si>
  <si>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</si>
  <si>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</si>
  <si>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</si>
  <si>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</si>
  <si>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</si>
  <si>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</si>
  <si>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</si>
  <si>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</si>
  <si>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</si>
  <si>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</si>
  <si>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</si>
  <si>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</si>
  <si>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</si>
  <si>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</si>
  <si>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</si>
  <si>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</si>
  <si>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</si>
  <si>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</si>
  <si>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</si>
  <si>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</si>
  <si>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</si>
  <si>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</si>
  <si>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</si>
  <si>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</si>
  <si>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</si>
  <si>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</si>
  <si>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</si>
  <si>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</si>
  <si>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</si>
  <si>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</si>
  <si>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</si>
  <si>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</si>
  <si>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</si>
  <si>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</si>
  <si>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</si>
  <si>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</si>
  <si>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</si>
  <si>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</si>
  <si>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</si>
  <si>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</si>
  <si>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</si>
  <si>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</si>
  <si>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</si>
  <si>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</si>
  <si>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</si>
  <si>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</si>
  <si>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</si>
  <si>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</si>
  <si>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</si>
  <si>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</si>
  <si>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</si>
  <si>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</si>
  <si>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</si>
  <si>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</si>
  <si>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</si>
  <si>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</si>
  <si>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</si>
  <si>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</si>
  <si>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</si>
  <si>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</si>
  <si>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</si>
  <si>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</si>
  <si>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</si>
  <si>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</si>
  <si>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</si>
  <si>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</si>
  <si>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</si>
  <si>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</si>
  <si>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</si>
  <si>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</si>
  <si>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</si>
  <si>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</si>
  <si>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</si>
  <si>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</si>
  <si>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</si>
  <si>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</si>
  <si>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</si>
  <si>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</si>
  <si>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</si>
  <si>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</si>
  <si>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</si>
  <si>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</si>
  <si>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</si>
  <si>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</si>
  <si>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</si>
  <si>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</si>
  <si>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</si>
  <si>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</si>
  <si>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</si>
  <si>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</si>
  <si>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</si>
  <si>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</si>
  <si>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</si>
  <si>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</si>
  <si>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</si>
  <si>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</si>
  <si>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</si>
  <si>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</si>
  <si>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</si>
  <si>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</si>
  <si>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</si>
  <si>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</si>
  <si>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</si>
  <si>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</si>
  <si>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</si>
  <si>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</si>
  <si>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</si>
  <si>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</si>
  <si>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</si>
  <si>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</si>
  <si>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</si>
  <si>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</si>
  <si>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</si>
  <si>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</si>
  <si>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</si>
  <si>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</si>
  <si>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</si>
  <si>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</si>
  <si>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</si>
  <si>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</si>
  <si>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</si>
  <si>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</si>
  <si>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</si>
  <si>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</si>
  <si>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</si>
  <si>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</si>
  <si>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</si>
  <si>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</si>
  <si>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</si>
  <si>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</si>
  <si>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</si>
  <si>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</si>
  <si>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</si>
  <si>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</si>
  <si>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</si>
  <si>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</si>
  <si>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</si>
  <si>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</si>
  <si>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</si>
  <si>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</si>
  <si>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</si>
  <si>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</si>
  <si>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</si>
  <si>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</si>
  <si>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</si>
  <si>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</si>
  <si>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</si>
  <si>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</si>
  <si>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</si>
  <si>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</si>
  <si>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</si>
  <si>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</si>
  <si>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</si>
  <si>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</si>
  <si>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</si>
  <si>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</si>
  <si>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</si>
  <si>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</si>
  <si>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</si>
  <si>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</si>
  <si>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</si>
  <si>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</si>
  <si>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</si>
  <si>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</si>
  <si>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</si>
  <si>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</si>
  <si>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</si>
  <si>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</si>
  <si>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</si>
  <si>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</si>
  <si>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</si>
  <si>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</si>
  <si>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</si>
  <si>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</si>
  <si>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</si>
  <si>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</si>
  <si>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</si>
  <si>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</si>
  <si>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</si>
  <si>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</si>
  <si>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</si>
  <si>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</si>
  <si>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</si>
  <si>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</si>
  <si>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</si>
  <si>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</si>
  <si>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</si>
  <si>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</si>
  <si>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</si>
  <si>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</si>
  <si>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</si>
  <si>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</si>
  <si>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</si>
  <si>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</si>
  <si>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</si>
  <si>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</si>
  <si>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</si>
  <si>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</si>
  <si>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</si>
  <si>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</si>
  <si>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</si>
  <si>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</si>
  <si>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</si>
  <si>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</si>
  <si>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</si>
  <si>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</si>
  <si>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</si>
  <si>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</si>
  <si>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</si>
  <si>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</si>
  <si>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</si>
  <si>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</si>
  <si>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</si>
  <si>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</si>
  <si>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</si>
  <si>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</si>
  <si>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</si>
  <si>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</si>
  <si>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</si>
  <si>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</si>
  <si>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</si>
  <si>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</si>
  <si>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</si>
  <si>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</si>
  <si>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</si>
  <si>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</si>
  <si>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</si>
  <si>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</si>
  <si>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</si>
  <si>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</si>
  <si>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</si>
  <si>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</si>
  <si>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</si>
  <si>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</si>
  <si>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</si>
  <si>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</si>
  <si>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</si>
  <si>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</si>
  <si>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</si>
  <si>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</si>
  <si>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</si>
  <si>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</si>
  <si>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</si>
  <si>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</si>
  <si>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</si>
  <si>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</si>
  <si>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</si>
  <si>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</si>
  <si>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</si>
  <si>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</si>
  <si>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</si>
  <si>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</si>
  <si>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</si>
  <si>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</si>
  <si>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</si>
  <si>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</si>
  <si>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</si>
  <si>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</si>
  <si>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</si>
  <si>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</si>
  <si>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</si>
  <si>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</si>
  <si>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</si>
  <si>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</si>
  <si>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</si>
  <si>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</si>
  <si>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</si>
  <si>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</si>
  <si>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</si>
  <si>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</si>
  <si>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</si>
  <si>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</si>
  <si>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</si>
  <si>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</si>
  <si>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</si>
  <si>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</si>
  <si>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</si>
  <si>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</si>
  <si>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</si>
  <si>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</si>
  <si>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</si>
  <si>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</si>
  <si>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</si>
  <si>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</si>
  <si>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</si>
  <si>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</si>
  <si>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</si>
  <si>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</si>
  <si>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</si>
  <si>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</si>
  <si>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</si>
  <si>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</si>
  <si>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</si>
  <si>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</si>
  <si>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</si>
  <si>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</si>
  <si>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</si>
  <si>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</si>
  <si>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</si>
  <si>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</si>
  <si>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</si>
  <si>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</si>
  <si>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</si>
  <si>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</si>
  <si>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</si>
  <si>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</si>
  <si>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</si>
  <si>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</si>
  <si>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</si>
  <si>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</si>
  <si>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</si>
  <si>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</si>
  <si>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</si>
  <si>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</si>
  <si>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</si>
  <si>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</si>
  <si>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</si>
  <si>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</si>
  <si>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</si>
  <si>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</si>
  <si>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</si>
  <si>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</si>
  <si>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</si>
  <si>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</si>
  <si>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</si>
  <si>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</si>
  <si>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</si>
  <si>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</si>
  <si>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</si>
  <si>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</si>
  <si>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</si>
  <si>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</si>
  <si>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</si>
  <si>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</si>
  <si>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</si>
  <si>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</si>
  <si>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</si>
  <si>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</si>
  <si>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</si>
  <si>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</si>
  <si>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</si>
  <si>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</si>
  <si>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</si>
  <si>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</si>
  <si>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</si>
  <si>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</si>
  <si>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</si>
  <si>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</si>
  <si>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</si>
  <si>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</si>
  <si>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</si>
  <si>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</si>
  <si>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</si>
  <si>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</si>
  <si>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</si>
  <si>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</si>
  <si>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</si>
  <si>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</si>
  <si>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</si>
  <si>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</si>
  <si>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</si>
  <si>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</si>
  <si>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</si>
  <si>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</si>
  <si>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</si>
  <si>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</si>
  <si>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</si>
  <si>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</si>
  <si>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</si>
  <si>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</si>
  <si>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</si>
  <si>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</si>
  <si>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</si>
  <si>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</si>
  <si>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</si>
  <si>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</si>
  <si>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</si>
  <si>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</si>
  <si>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</si>
  <si>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</si>
  <si>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</si>
  <si>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</si>
  <si>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</si>
  <si>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</si>
  <si>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</si>
  <si>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</si>
  <si>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</si>
  <si>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</si>
  <si>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</si>
  <si>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</si>
  <si>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</si>
  <si>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</si>
  <si>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</si>
  <si>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</si>
  <si>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</si>
  <si>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</si>
  <si>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</si>
  <si>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</si>
  <si>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</si>
  <si>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</si>
  <si>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</si>
  <si>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</si>
  <si>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</si>
  <si>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</si>
  <si>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</si>
  <si>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</si>
  <si>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</si>
  <si>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</si>
  <si>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</si>
  <si>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</si>
  <si>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</si>
  <si>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</si>
  <si>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</si>
  <si>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</si>
  <si>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</si>
  <si>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</si>
  <si>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</si>
  <si>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</si>
  <si>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</si>
  <si>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</si>
  <si>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</si>
  <si>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</si>
  <si>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</si>
  <si>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</si>
  <si>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</si>
  <si>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</si>
  <si>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</si>
  <si>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</si>
  <si>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</si>
  <si>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</si>
  <si>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</si>
  <si>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</si>
  <si>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</si>
  <si>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</si>
  <si>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</si>
  <si>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</si>
  <si>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</si>
  <si>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</si>
  <si>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</si>
  <si>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</si>
  <si>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</si>
  <si>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</si>
  <si>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</si>
  <si>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</si>
  <si>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</si>
  <si>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</si>
  <si>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</si>
  <si>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</si>
  <si>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</si>
  <si>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</si>
  <si>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</si>
  <si>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</si>
  <si>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</si>
  <si>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</si>
  <si>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</si>
  <si>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</si>
  <si>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</si>
  <si>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</si>
  <si>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</si>
  <si>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</si>
  <si>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</si>
  <si>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</si>
  <si>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</si>
  <si>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</si>
  <si>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</si>
  <si>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</si>
  <si>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</si>
  <si>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</si>
  <si>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</si>
  <si>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</si>
  <si>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</si>
  <si>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</si>
  <si>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</si>
  <si>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</si>
  <si>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</si>
  <si>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</si>
  <si>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</si>
  <si>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</si>
  <si>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</si>
  <si>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</si>
  <si>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</si>
  <si>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</si>
  <si>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</si>
  <si>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</si>
  <si>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</si>
  <si>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</si>
  <si>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</si>
  <si>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</si>
  <si>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</si>
  <si>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</si>
  <si>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</si>
  <si>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</si>
  <si>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</si>
  <si>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</si>
  <si>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</si>
  <si>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</si>
  <si>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</si>
  <si>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</si>
  <si>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</si>
  <si>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</si>
  <si>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</si>
  <si>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</si>
  <si>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</si>
  <si>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</si>
  <si>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</si>
  <si>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</si>
  <si>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</si>
  <si>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</si>
  <si>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</si>
  <si>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</si>
  <si>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</si>
  <si>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</si>
  <si>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</si>
  <si>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</si>
  <si>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</si>
  <si>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</si>
  <si>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</si>
  <si>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</si>
  <si>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</si>
  <si>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</si>
  <si>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</si>
  <si>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</si>
  <si>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</si>
  <si>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</si>
  <si>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</si>
  <si>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</si>
  <si>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</si>
  <si>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</si>
  <si>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</si>
  <si>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</si>
  <si>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</si>
  <si>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</si>
  <si>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</si>
  <si>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</si>
  <si>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</si>
  <si>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</si>
  <si>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</si>
  <si>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</si>
  <si>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</si>
  <si>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</si>
  <si>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</si>
  <si>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</si>
  <si>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</si>
  <si>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</si>
  <si>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</si>
  <si>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</si>
  <si>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</si>
  <si>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</si>
  <si>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</si>
  <si>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</si>
  <si>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</si>
  <si>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</si>
  <si>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</si>
  <si>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</si>
  <si>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</si>
  <si>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</si>
  <si>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</si>
  <si>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</si>
  <si>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</si>
  <si>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</si>
  <si>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</si>
  <si>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</si>
  <si>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</si>
  <si>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</si>
  <si>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</si>
  <si>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</si>
  <si>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</si>
  <si>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</si>
  <si>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</si>
  <si>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</si>
  <si>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</si>
  <si>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</si>
  <si>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</si>
  <si>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</si>
  <si>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</si>
  <si>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</si>
  <si>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</si>
  <si>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</si>
  <si>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</si>
  <si>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</si>
  <si>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</si>
  <si>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</si>
  <si>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</si>
  <si>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</si>
  <si>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</si>
  <si>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</si>
  <si>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</si>
  <si>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</si>
  <si>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</si>
  <si>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</si>
  <si>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</si>
  <si>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</si>
  <si>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</si>
  <si>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</si>
  <si>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</si>
  <si>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</si>
  <si>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</si>
  <si>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</si>
  <si>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</si>
  <si>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</si>
  <si>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</si>
  <si>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</si>
  <si>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</si>
  <si>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</si>
  <si>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</si>
  <si>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</si>
  <si>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</si>
  <si>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</si>
  <si>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</si>
  <si>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</si>
  <si>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</si>
  <si>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</si>
  <si>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</si>
  <si>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</si>
  <si>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</si>
  <si>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</si>
  <si>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</si>
  <si>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</si>
  <si>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</si>
  <si>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</si>
  <si>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</si>
  <si>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</si>
  <si>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</si>
  <si>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</si>
  <si>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</si>
  <si>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</si>
  <si>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</si>
  <si>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</si>
  <si>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</si>
  <si>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</si>
  <si>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</si>
  <si>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</si>
  <si>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</si>
  <si>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</si>
  <si>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</si>
  <si>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</si>
  <si>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</si>
  <si>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</si>
  <si>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</si>
  <si>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</si>
  <si>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</si>
  <si>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</si>
  <si>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</si>
  <si>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</si>
  <si>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</si>
  <si>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</si>
  <si>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</si>
  <si>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</si>
  <si>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</si>
  <si>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</si>
  <si>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</si>
  <si>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</si>
  <si>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</si>
  <si>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</si>
  <si>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</si>
  <si>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</si>
  <si>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</si>
  <si>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</si>
  <si>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</si>
  <si>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</si>
  <si>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</si>
  <si>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</si>
  <si>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</si>
  <si>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</si>
  <si>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</si>
  <si>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</si>
  <si>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</si>
  <si>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</si>
  <si>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</si>
  <si>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</si>
  <si>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</si>
  <si>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</si>
  <si>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</si>
  <si>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</si>
  <si>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</si>
  <si>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</si>
  <si>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</si>
  <si>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</si>
  <si>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</si>
  <si>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</si>
  <si>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</si>
  <si>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</si>
  <si>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</si>
  <si>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</si>
  <si>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</si>
  <si>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</si>
  <si>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</si>
  <si>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</si>
  <si>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</si>
  <si>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</si>
  <si>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</si>
  <si>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</si>
  <si>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</si>
  <si>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</si>
  <si>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</si>
  <si>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</si>
  <si>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</si>
  <si>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</si>
  <si>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</si>
  <si>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</si>
  <si>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</si>
  <si>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</si>
  <si>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</si>
  <si>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</si>
  <si>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</si>
  <si>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</si>
  <si>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</si>
  <si>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</si>
  <si>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</si>
  <si>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</si>
  <si>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</si>
  <si>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</si>
  <si>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</si>
  <si>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</si>
  <si>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</si>
  <si>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</si>
  <si>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</si>
  <si>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</si>
  <si>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</si>
  <si>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</si>
  <si>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</si>
  <si>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</si>
  <si>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</si>
  <si>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</si>
  <si>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</si>
  <si>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</si>
  <si>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</si>
  <si>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</si>
  <si>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</si>
  <si>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</si>
  <si>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</si>
  <si>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</si>
  <si>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</si>
  <si>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</si>
  <si>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</si>
  <si>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</si>
  <si>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</si>
  <si>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</si>
  <si>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</si>
  <si>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</si>
  <si>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</si>
  <si>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</si>
  <si>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</si>
  <si>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</si>
  <si>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</si>
  <si>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</si>
  <si>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</si>
  <si>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</si>
  <si>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</si>
  <si>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</si>
  <si>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</si>
  <si>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</si>
  <si>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</si>
  <si>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</si>
  <si>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</si>
  <si>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</si>
  <si>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</si>
  <si>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</si>
  <si>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</si>
  <si>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</si>
  <si>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</si>
  <si>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</si>
  <si>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</si>
  <si>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</si>
  <si>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</si>
  <si>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</si>
  <si>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</si>
  <si>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</si>
  <si>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</si>
  <si>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</si>
  <si>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</si>
  <si>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</si>
  <si>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</si>
  <si>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</si>
  <si>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</si>
  <si>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</si>
  <si>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</si>
  <si>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</si>
  <si>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</si>
  <si>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</si>
  <si>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</si>
  <si>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</si>
  <si>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</si>
  <si>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</si>
  <si>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</si>
  <si>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</si>
  <si>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</si>
  <si>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</si>
  <si>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</si>
  <si>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</si>
  <si>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</si>
  <si>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</si>
  <si>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</si>
  <si>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</si>
  <si>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</si>
  <si>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</si>
  <si>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</si>
  <si>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</si>
  <si>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</si>
  <si>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</si>
  <si>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</si>
  <si>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</si>
  <si>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</si>
  <si>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</si>
  <si>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</si>
  <si>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</si>
  <si>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</si>
  <si>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</si>
  <si>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</si>
  <si>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</si>
  <si>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</si>
  <si>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</si>
  <si>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</si>
  <si>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</si>
  <si>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</si>
  <si>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</si>
  <si>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</si>
  <si>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</si>
  <si>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</si>
  <si>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</si>
  <si>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</si>
  <si>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</si>
  <si>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</si>
  <si>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</si>
  <si>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</si>
  <si>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</si>
  <si>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</si>
  <si>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</si>
  <si>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</si>
  <si>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</si>
  <si>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</si>
  <si>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</si>
  <si>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</si>
  <si>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</si>
  <si>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</si>
  <si>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</si>
  <si>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</si>
  <si>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</si>
  <si>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</si>
  <si>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</si>
  <si>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</si>
  <si>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</si>
  <si>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</si>
  <si>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</si>
  <si>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</si>
  <si>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</si>
  <si>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</si>
  <si>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</si>
  <si>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</si>
  <si>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</si>
  <si>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</si>
  <si>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</si>
  <si>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</si>
  <si>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</si>
  <si>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</si>
  <si>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</si>
  <si>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</si>
  <si>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</si>
  <si>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</si>
  <si>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</si>
  <si>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</si>
  <si>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</si>
  <si>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</si>
  <si>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</si>
  <si>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</si>
  <si>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</si>
  <si>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</si>
  <si>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</si>
  <si>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</si>
  <si>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</si>
  <si>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</si>
  <si>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</si>
  <si>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</si>
  <si>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</si>
  <si>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</si>
  <si>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</si>
  <si>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</si>
  <si>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</si>
  <si>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</si>
  <si>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</si>
  <si>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</si>
  <si>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</si>
  <si>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</si>
  <si>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</si>
  <si>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</si>
  <si>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</si>
  <si>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</si>
  <si>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</si>
  <si>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</si>
  <si>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</si>
  <si>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</si>
  <si>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</si>
  <si>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</si>
  <si>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</si>
  <si>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</si>
  <si>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</si>
  <si>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</si>
  <si>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</si>
  <si>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</si>
  <si>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</si>
  <si>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</si>
  <si>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</si>
  <si>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</si>
  <si>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</si>
  <si>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</si>
  <si>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</si>
  <si>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</si>
  <si>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</si>
  <si>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</si>
  <si>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</si>
  <si>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</si>
  <si>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</si>
  <si>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</si>
  <si>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</si>
  <si>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</si>
  <si>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</si>
  <si>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</si>
  <si>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</si>
  <si>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</si>
  <si>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</si>
  <si>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</si>
  <si>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</si>
  <si>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</si>
  <si>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</si>
  <si>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</si>
  <si>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</si>
  <si>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</si>
  <si>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</si>
  <si>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</si>
  <si>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</si>
  <si>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</si>
  <si>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</si>
  <si>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</si>
  <si>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</si>
  <si>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</si>
  <si>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</si>
  <si>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</si>
  <si>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</si>
  <si>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</si>
  <si>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</si>
  <si>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</si>
  <si>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</si>
  <si>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</si>
  <si>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</si>
  <si>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</si>
  <si>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</si>
  <si>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</si>
  <si>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</si>
  <si>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</si>
  <si>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</si>
  <si>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</si>
  <si>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</si>
  <si>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</si>
  <si>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</si>
  <si>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</si>
  <si>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</si>
  <si>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</si>
  <si>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</si>
  <si>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</si>
  <si>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</si>
  <si>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</si>
  <si>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</si>
  <si>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</si>
  <si>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</si>
  <si>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</si>
  <si>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</si>
  <si>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</si>
  <si>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</si>
  <si>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</si>
  <si>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</si>
  <si>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</si>
  <si>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</si>
  <si>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</si>
  <si>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</si>
  <si>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</si>
  <si>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</si>
  <si>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</si>
  <si>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</si>
  <si>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</si>
  <si>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</si>
  <si>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</si>
  <si>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</si>
  <si>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</si>
  <si>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</si>
  <si>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</si>
  <si>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</si>
  <si>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</si>
  <si>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</si>
  <si>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</si>
  <si>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</si>
  <si>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</si>
  <si>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</si>
  <si>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</si>
  <si>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</si>
  <si>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</si>
  <si>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</si>
  <si>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</si>
  <si>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</si>
  <si>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</si>
  <si>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</si>
  <si>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</si>
  <si>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</si>
  <si>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</si>
  <si>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</si>
  <si>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</si>
  <si>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</si>
  <si>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</si>
  <si>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</si>
  <si>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</si>
  <si>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</si>
  <si>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</si>
  <si>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</si>
  <si>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</si>
  <si>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</si>
  <si>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</si>
  <si>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</si>
  <si>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</si>
  <si>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</si>
  <si>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</si>
  <si>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</si>
  <si>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</si>
  <si>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</si>
  <si>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</si>
  <si>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</si>
  <si>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</si>
  <si>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</si>
  <si>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</si>
  <si>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</si>
  <si>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</si>
  <si>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</si>
  <si>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</si>
  <si>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</si>
  <si>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</si>
  <si>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</si>
  <si>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</si>
  <si>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</si>
  <si>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</si>
  <si>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</si>
  <si>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</si>
  <si>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</si>
  <si>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</si>
  <si>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</si>
  <si>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</si>
  <si>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</si>
  <si>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</si>
  <si>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</si>
  <si>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</si>
  <si>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</si>
  <si>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</si>
  <si>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</si>
  <si>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</si>
  <si>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</si>
  <si>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</si>
  <si>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</si>
  <si>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</si>
  <si>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</si>
  <si>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</si>
  <si>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</si>
  <si>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</si>
  <si>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</si>
  <si>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</si>
  <si>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</si>
  <si>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</si>
  <si>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</si>
  <si>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</si>
  <si>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</si>
  <si>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</si>
  <si>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</si>
  <si>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</si>
  <si>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</si>
  <si>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</si>
  <si>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</si>
  <si>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</si>
  <si>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</si>
  <si>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</si>
  <si>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</si>
  <si>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</si>
  <si>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</si>
  <si>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</si>
  <si>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</si>
  <si>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</si>
  <si>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</si>
  <si>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</si>
  <si>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</si>
  <si>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</si>
  <si>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</si>
  <si>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</si>
  <si>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</si>
  <si>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</si>
  <si>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</si>
  <si>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</si>
  <si>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</si>
  <si>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</si>
  <si>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</si>
  <si>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</si>
  <si>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</si>
  <si>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</si>
  <si>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</si>
  <si>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</si>
  <si>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</si>
  <si>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</si>
  <si>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</si>
  <si>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</si>
  <si>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</si>
  <si>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</si>
  <si>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</si>
  <si>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</si>
  <si>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</si>
  <si>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</si>
  <si>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</si>
  <si>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</si>
  <si>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</si>
  <si>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</si>
  <si>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</si>
  <si>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</si>
  <si>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</si>
  <si>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</si>
  <si>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</si>
  <si>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</si>
  <si>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</si>
  <si>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</si>
  <si>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</si>
  <si>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</si>
  <si>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</si>
  <si>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</si>
  <si>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</si>
  <si>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</si>
  <si>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</si>
  <si>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</si>
  <si>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</si>
  <si>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</si>
  <si>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</si>
  <si>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</si>
  <si>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</si>
  <si>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</si>
  <si>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</si>
  <si>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</si>
  <si>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</si>
  <si>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</si>
  <si>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</si>
  <si>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</si>
  <si>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</si>
  <si>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</si>
  <si>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</si>
  <si>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</si>
  <si>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</si>
  <si>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</si>
  <si>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</si>
  <si>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</si>
  <si>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</si>
  <si>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</si>
  <si>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</si>
  <si>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</si>
  <si>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</si>
  <si>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</si>
  <si>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</si>
  <si>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</si>
  <si>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</si>
  <si>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</si>
  <si>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</si>
  <si>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</si>
  <si>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</si>
  <si>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</si>
  <si>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</si>
  <si>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</si>
  <si>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</si>
  <si>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</si>
  <si>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</si>
  <si>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</si>
  <si>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</si>
  <si>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</si>
  <si>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</si>
  <si>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</si>
  <si>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</si>
  <si>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</si>
  <si>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</si>
  <si>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</si>
  <si>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</si>
  <si>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</si>
  <si>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</si>
  <si>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</si>
  <si>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</si>
  <si>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</si>
  <si>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</si>
  <si>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</si>
  <si>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</si>
  <si>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</si>
  <si>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</si>
  <si>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</si>
  <si>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</si>
  <si>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</si>
  <si>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</si>
  <si>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</si>
  <si>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</si>
  <si>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</si>
  <si>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</si>
  <si>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</si>
  <si>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</si>
  <si>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</si>
  <si>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</si>
  <si>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</si>
  <si>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</si>
  <si>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</si>
  <si>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</si>
  <si>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</si>
  <si>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</si>
  <si>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</si>
  <si>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</si>
  <si>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</si>
  <si>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</si>
  <si>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</si>
  <si>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</si>
  <si>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</si>
  <si>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</si>
  <si>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</si>
  <si>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</si>
  <si>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</si>
  <si>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</si>
  <si>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</si>
  <si>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</si>
  <si>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</si>
  <si>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</si>
  <si>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</si>
  <si>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</si>
  <si>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</si>
  <si>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</si>
  <si>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</si>
  <si>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</si>
  <si>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</si>
  <si>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</si>
  <si>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</si>
  <si>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</si>
  <si>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</si>
  <si>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</si>
  <si>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</si>
  <si>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</si>
  <si>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</si>
  <si>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</si>
  <si>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</si>
  <si>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</si>
  <si>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</si>
  <si>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</si>
  <si>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</si>
  <si>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</si>
  <si>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</si>
  <si>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</si>
  <si>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</si>
  <si>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</si>
  <si>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</si>
  <si>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</si>
  <si>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</si>
  <si>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</si>
  <si>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</si>
  <si>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</si>
  <si>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</si>
  <si>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</si>
  <si>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</si>
  <si>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</si>
  <si>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</si>
  <si>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</si>
  <si>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</si>
  <si>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</si>
  <si>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</si>
  <si>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</si>
  <si>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</si>
  <si>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</si>
  <si>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</si>
  <si>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</si>
  <si>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</si>
  <si>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</si>
  <si>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</si>
  <si>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</si>
  <si>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</si>
  <si>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</si>
  <si>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</si>
  <si>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</si>
  <si>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</si>
  <si>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</si>
  <si>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</si>
  <si>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</si>
  <si>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</si>
  <si>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</si>
  <si>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</si>
  <si>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</si>
  <si>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</si>
  <si>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</si>
  <si>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</si>
  <si>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</si>
  <si>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</si>
  <si>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</si>
  <si>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</si>
  <si>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</si>
  <si>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</si>
  <si>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</si>
  <si>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</si>
  <si>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</si>
  <si>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</si>
  <si>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</si>
  <si>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</si>
  <si>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</si>
  <si>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</si>
  <si>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</si>
  <si>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</si>
  <si>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</si>
  <si>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</si>
  <si>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</si>
  <si>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</si>
  <si>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</si>
  <si>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</si>
  <si>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</si>
  <si>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</si>
  <si>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</si>
  <si>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</si>
  <si>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</si>
  <si>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</si>
  <si>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</si>
  <si>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</si>
  <si>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</si>
  <si>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</si>
  <si>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</si>
  <si>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</si>
  <si>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</si>
  <si>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</si>
  <si>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</si>
  <si>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</si>
  <si>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</si>
  <si>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</si>
  <si>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</si>
  <si>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</si>
  <si>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</si>
  <si>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</si>
  <si>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</si>
  <si>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</si>
  <si>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</si>
  <si>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</si>
  <si>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</si>
  <si>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</si>
  <si>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</si>
  <si>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</si>
  <si>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</si>
  <si>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</si>
  <si>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</si>
  <si>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</si>
  <si>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</si>
  <si>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</si>
  <si>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</si>
  <si>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</si>
  <si>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</si>
  <si>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</si>
  <si>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</si>
  <si>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</si>
  <si>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</si>
  <si>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</si>
  <si>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</si>
  <si>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</si>
  <si>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</si>
  <si>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</si>
  <si>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</si>
  <si>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</si>
  <si>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</si>
  <si>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</si>
  <si>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</si>
  <si>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</si>
  <si>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</si>
  <si>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</si>
  <si>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</si>
  <si>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</si>
  <si>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</si>
  <si>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</si>
  <si>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</si>
  <si>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</si>
  <si>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</si>
  <si>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</si>
  <si>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</si>
  <si>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</si>
  <si>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</si>
  <si>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</si>
  <si>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</si>
  <si>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</si>
  <si>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</si>
  <si>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</si>
  <si>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</si>
  <si>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</si>
  <si>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</si>
  <si>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</si>
  <si>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</si>
  <si>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</si>
  <si>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</si>
  <si>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</si>
  <si>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</si>
  <si>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</si>
  <si>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</si>
  <si>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</si>
  <si>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</si>
  <si>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</si>
  <si>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</si>
  <si>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</si>
  <si>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</si>
  <si>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</si>
  <si>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</si>
  <si>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</si>
  <si>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</si>
  <si>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</si>
  <si>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</si>
  <si>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</si>
  <si>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</si>
  <si>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</si>
  <si>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</si>
  <si>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</si>
  <si>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</si>
  <si>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</si>
  <si>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</si>
  <si>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</si>
  <si>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</si>
  <si>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</si>
  <si>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</si>
  <si>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</si>
  <si>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</si>
  <si>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</si>
  <si>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</si>
  <si>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</si>
  <si>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</si>
  <si>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</si>
  <si>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</si>
  <si>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</si>
  <si>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</si>
  <si>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</si>
  <si>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</si>
  <si>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</si>
  <si>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</si>
  <si>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</si>
  <si>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</si>
  <si>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</si>
  <si>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</si>
  <si>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</si>
  <si>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</si>
  <si>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</si>
  <si>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</si>
  <si>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</si>
  <si>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</si>
  <si>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</si>
  <si>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</si>
  <si>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</si>
  <si>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</si>
  <si>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</si>
  <si>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</si>
  <si>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</si>
  <si>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</si>
  <si>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</si>
  <si>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</si>
  <si>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</si>
  <si>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</si>
  <si>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</si>
  <si>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</si>
  <si>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</si>
  <si>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</si>
  <si>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</si>
  <si>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</si>
  <si>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</si>
  <si>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</si>
  <si>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</si>
  <si>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</si>
  <si>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</si>
  <si>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</si>
  <si>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</si>
  <si>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</si>
  <si>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</si>
  <si>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</si>
  <si>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</si>
  <si>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</si>
  <si>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</si>
  <si>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</si>
  <si>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</si>
  <si>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</si>
  <si>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</si>
  <si>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</si>
  <si>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</si>
  <si>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</si>
  <si>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</si>
  <si>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</si>
  <si>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</si>
  <si>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</si>
  <si>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</si>
  <si>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</si>
  <si>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</si>
  <si>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</si>
  <si>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</si>
  <si>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</si>
  <si>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</si>
  <si>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</si>
  <si>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</si>
  <si>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</si>
  <si>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</si>
  <si>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</si>
  <si>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</si>
  <si>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</si>
  <si>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</si>
  <si>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</si>
  <si>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</si>
  <si>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</si>
  <si>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</si>
  <si>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</si>
  <si>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</si>
  <si>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</si>
  <si>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</si>
  <si>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</si>
  <si>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</si>
  <si>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</si>
  <si>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</si>
  <si>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</si>
  <si>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</si>
  <si>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</si>
  <si>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</si>
  <si>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</si>
  <si>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</si>
  <si>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</si>
  <si>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</si>
  <si>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</si>
  <si>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</si>
  <si>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</si>
  <si>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</si>
  <si>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</si>
  <si>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</si>
  <si>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</si>
  <si>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</si>
  <si>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</si>
  <si>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</si>
  <si>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</si>
  <si>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</si>
  <si>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</si>
  <si>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</si>
  <si>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</si>
  <si>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</si>
  <si>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</si>
  <si>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</si>
  <si>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</si>
  <si>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</si>
  <si>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</si>
  <si>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</si>
  <si>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</si>
  <si>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</si>
  <si>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</si>
  <si>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</si>
  <si>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</si>
  <si>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</si>
  <si>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</si>
  <si>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</si>
  <si>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</si>
  <si>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</si>
  <si>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</si>
  <si>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</si>
  <si>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</si>
  <si>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</si>
  <si>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</si>
  <si>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</si>
  <si>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</si>
  <si>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</si>
  <si>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</si>
  <si>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</si>
  <si>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</si>
  <si>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</si>
  <si>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</si>
  <si>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</si>
  <si>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</si>
  <si>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</si>
  <si>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</si>
  <si>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</si>
  <si>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</si>
  <si>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</si>
  <si>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</si>
  <si>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</si>
  <si>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</si>
  <si>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</si>
  <si>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</si>
  <si>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</si>
  <si>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</si>
  <si>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</si>
  <si>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</si>
  <si>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</si>
  <si>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</si>
  <si>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</si>
  <si>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</si>
  <si>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</si>
  <si>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</si>
  <si>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</si>
  <si>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</si>
  <si>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</si>
  <si>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</si>
  <si>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</si>
  <si>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</si>
  <si>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</si>
  <si>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</si>
  <si>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</si>
  <si>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</si>
  <si>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</si>
  <si>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</si>
  <si>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</si>
  <si>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</si>
  <si>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</si>
  <si>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</si>
  <si>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</si>
  <si>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</si>
  <si>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</si>
  <si>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</si>
  <si>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</si>
  <si>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</si>
  <si>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</si>
  <si>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</si>
  <si>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</si>
  <si>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</si>
  <si>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</si>
  <si>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</si>
  <si>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</si>
  <si>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</si>
  <si>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</si>
  <si>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</si>
  <si>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</si>
  <si>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</si>
  <si>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</si>
  <si>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</si>
  <si>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</si>
  <si>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</si>
  <si>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</si>
  <si>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</si>
  <si>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</si>
  <si>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</si>
  <si>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</si>
  <si>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</si>
  <si>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</si>
  <si>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</si>
  <si>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</si>
  <si>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</si>
  <si>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</si>
  <si>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</si>
  <si>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</si>
  <si>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</si>
  <si>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</si>
  <si>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</si>
  <si>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</si>
  <si>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</si>
  <si>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</si>
  <si>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</si>
  <si>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</si>
  <si>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</si>
  <si>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</si>
  <si>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</si>
  <si>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</si>
  <si>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</si>
  <si>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</si>
  <si>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</si>
  <si>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</si>
  <si>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</si>
  <si>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</si>
  <si>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</si>
  <si>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</si>
  <si>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</si>
  <si>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</si>
  <si>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</si>
  <si>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</si>
  <si>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</si>
  <si>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</si>
  <si>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</si>
  <si>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</si>
  <si>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</si>
  <si>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</si>
  <si>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</si>
  <si>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</si>
  <si>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</si>
  <si>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</si>
  <si>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</si>
  <si>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</si>
  <si>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</si>
  <si>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</si>
  <si>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</si>
  <si>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</si>
  <si>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</si>
  <si>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</si>
  <si>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</si>
  <si>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</si>
  <si>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</si>
  <si>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</si>
  <si>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</si>
  <si>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</si>
  <si>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</si>
  <si>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</si>
  <si>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</si>
  <si>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</si>
  <si>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</si>
  <si>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</si>
  <si>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</si>
  <si>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</si>
  <si>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</si>
  <si>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</si>
  <si>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</si>
  <si>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</si>
  <si>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</si>
  <si>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</si>
  <si>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</si>
  <si>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</si>
  <si>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</si>
  <si>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</si>
  <si>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</si>
  <si>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</si>
  <si>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</si>
  <si>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</si>
  <si>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</si>
  <si>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</si>
  <si>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</si>
  <si>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</si>
  <si>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</si>
  <si>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</si>
  <si>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</si>
  <si>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</si>
  <si>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</si>
  <si>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</si>
  <si>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</si>
  <si>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</si>
  <si>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</si>
  <si>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</si>
  <si>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</si>
  <si>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</si>
  <si>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</si>
  <si>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</si>
  <si>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</si>
  <si>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</si>
  <si>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</si>
  <si>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</si>
  <si>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</si>
  <si>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</si>
  <si>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</si>
  <si>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</si>
  <si>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</si>
  <si>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</si>
  <si>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</si>
  <si>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</si>
  <si>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</si>
  <si>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</si>
  <si>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</si>
  <si>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</si>
  <si>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</si>
  <si>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</si>
  <si>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</si>
  <si>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</si>
  <si>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</si>
  <si>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</si>
  <si>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</si>
  <si>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</si>
  <si>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</si>
  <si>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</si>
  <si>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</si>
  <si>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</si>
  <si>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</si>
  <si>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</si>
  <si>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</si>
  <si>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</si>
  <si>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</si>
  <si>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</si>
  <si>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</si>
  <si>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</si>
  <si>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</si>
  <si>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</si>
  <si>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</si>
  <si>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</si>
  <si>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</si>
  <si>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</si>
  <si>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</si>
  <si>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</si>
  <si>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</si>
  <si>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</si>
  <si>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</si>
  <si>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</si>
  <si>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</si>
  <si>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</si>
  <si>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</si>
  <si>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</si>
  <si>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</si>
  <si>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</si>
  <si>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</si>
  <si>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</si>
  <si>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</si>
  <si>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</si>
  <si>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</si>
  <si>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</si>
  <si>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</si>
  <si>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</si>
  <si>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</si>
  <si>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</si>
  <si>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</si>
  <si>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</si>
  <si>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</si>
  <si>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</si>
  <si>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</si>
  <si>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</si>
  <si>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</si>
  <si>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</si>
  <si>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</si>
  <si>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</si>
  <si>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</si>
  <si>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</si>
  <si>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</si>
  <si>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</si>
  <si>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</si>
  <si>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</si>
  <si>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</si>
  <si>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</si>
  <si>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</si>
  <si>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</si>
  <si>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</si>
  <si>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</si>
  <si>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</si>
  <si>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</si>
  <si>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</si>
  <si>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</si>
  <si>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</si>
  <si>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</si>
  <si>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</si>
  <si>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</si>
  <si>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</si>
  <si>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</si>
  <si>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</si>
  <si>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</si>
  <si>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</si>
  <si>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</si>
  <si>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</si>
  <si>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</si>
  <si>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</si>
  <si>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</si>
  <si>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</si>
  <si>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</si>
  <si>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</si>
  <si>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</si>
  <si>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</si>
  <si>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</si>
  <si>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</si>
  <si>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</si>
  <si>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</si>
  <si>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</si>
  <si>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</si>
  <si>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</si>
  <si>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</si>
  <si>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</si>
  <si>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</si>
  <si>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</si>
  <si>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</si>
  <si>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</si>
  <si>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</si>
  <si>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</si>
  <si>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</si>
  <si>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</si>
  <si>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</si>
  <si>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</si>
  <si>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</si>
  <si>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</si>
  <si>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</si>
  <si>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</si>
  <si>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</si>
  <si>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</si>
  <si>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</si>
  <si>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</si>
  <si>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</si>
  <si>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</si>
  <si>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</si>
  <si>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</si>
  <si>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</si>
  <si>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</si>
  <si>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</si>
  <si>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</si>
  <si>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</si>
  <si>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</si>
  <si>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</si>
  <si>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</si>
  <si>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</si>
  <si>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</si>
  <si>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</si>
  <si>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</si>
  <si>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</si>
  <si>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</si>
  <si>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</si>
  <si>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</si>
  <si>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</si>
  <si>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</si>
  <si>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</si>
  <si>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</si>
  <si>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</si>
  <si>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</si>
  <si>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</si>
  <si>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</si>
  <si>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</si>
  <si>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</si>
  <si>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</si>
  <si>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</si>
  <si>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</si>
  <si>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</si>
  <si>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</si>
  <si>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</si>
  <si>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</si>
  <si>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</si>
  <si>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</si>
  <si>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</si>
  <si>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</si>
  <si>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</si>
  <si>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</si>
  <si>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</si>
  <si>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</si>
  <si>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</si>
  <si>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</si>
  <si>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</si>
  <si>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</si>
  <si>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</si>
  <si>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</si>
  <si>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</si>
  <si>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</si>
  <si>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</si>
  <si>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</si>
  <si>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</si>
  <si>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</si>
  <si>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</si>
  <si>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</si>
  <si>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</si>
  <si>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</si>
  <si>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</si>
  <si>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</si>
  <si>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</si>
  <si>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</si>
  <si>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</si>
  <si>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</si>
  <si>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</si>
  <si>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</si>
  <si>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</si>
  <si>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</si>
  <si>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</si>
  <si>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</si>
  <si>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</si>
  <si>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</si>
  <si>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</si>
  <si>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</si>
  <si>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</si>
  <si>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</si>
  <si>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</si>
  <si>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</si>
  <si>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</si>
  <si>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</si>
  <si>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</si>
  <si>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</si>
  <si>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</si>
  <si>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</si>
  <si>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</si>
  <si>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</si>
  <si>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</si>
  <si>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</si>
  <si>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</si>
  <si>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</si>
  <si>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</si>
  <si>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</si>
  <si>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</si>
  <si>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</si>
  <si>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</si>
  <si>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</si>
  <si>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</si>
  <si>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</si>
  <si>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</si>
  <si>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</si>
  <si>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</si>
  <si>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</si>
  <si>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</si>
  <si>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</si>
  <si>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</si>
  <si>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</si>
  <si>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</si>
  <si>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</si>
  <si>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</si>
  <si>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</si>
  <si>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</si>
  <si>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</si>
  <si>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</si>
  <si>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</si>
  <si>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</si>
  <si>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</si>
  <si>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</si>
  <si>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</si>
  <si>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</si>
  <si>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</si>
  <si>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</si>
  <si>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</si>
  <si>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</si>
  <si>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</si>
  <si>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</si>
  <si>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</si>
  <si>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</si>
  <si>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</si>
  <si>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</si>
  <si>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</si>
  <si>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</si>
  <si>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</si>
  <si>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</si>
  <si>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</si>
  <si>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</si>
  <si>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</si>
  <si>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</si>
  <si>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</si>
  <si>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</si>
  <si>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</si>
  <si>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</si>
  <si>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</si>
  <si>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</si>
  <si>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</si>
  <si>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</si>
  <si>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</si>
  <si>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</si>
  <si>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</si>
  <si>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</si>
  <si>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</si>
  <si>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</si>
  <si>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</si>
  <si>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</si>
  <si>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</si>
  <si>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</si>
  <si>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</si>
  <si>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</si>
  <si>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</si>
  <si>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</si>
  <si>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</si>
  <si>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</si>
  <si>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</si>
  <si>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</si>
  <si>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</si>
  <si>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</si>
  <si>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</si>
  <si>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</si>
  <si>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</si>
  <si>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</si>
  <si>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</si>
  <si>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</si>
  <si>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</si>
  <si>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</si>
  <si>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</si>
  <si>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</si>
  <si>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</si>
  <si>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</si>
  <si>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</si>
  <si>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</si>
  <si>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</si>
  <si>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</si>
  <si>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</si>
  <si>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</si>
  <si>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</si>
  <si>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</si>
  <si>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</si>
  <si>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</si>
  <si>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</si>
  <si>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</si>
  <si>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</si>
  <si>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</si>
  <si>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</si>
  <si>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</si>
  <si>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</si>
  <si>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</si>
  <si>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</si>
  <si>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</si>
  <si>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</si>
  <si>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</si>
  <si>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</si>
  <si>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</si>
  <si>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</si>
  <si>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</si>
  <si>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</si>
  <si>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</si>
  <si>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</si>
  <si>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</si>
  <si>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</si>
  <si>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</si>
  <si>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</si>
  <si>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</si>
  <si>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</si>
  <si>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</si>
  <si>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</si>
  <si>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</si>
  <si>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</si>
  <si>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</si>
  <si>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</si>
  <si>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</si>
  <si>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</si>
  <si>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</si>
  <si>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</si>
  <si>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</si>
  <si>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</si>
  <si>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</si>
  <si>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</si>
  <si>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</si>
  <si>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</si>
  <si>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</si>
  <si>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</si>
  <si>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</si>
  <si>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</si>
  <si>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</si>
  <si>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</si>
  <si>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</si>
  <si>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</si>
  <si>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</si>
  <si>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</si>
  <si>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</si>
  <si>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</si>
  <si>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</si>
  <si>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</si>
  <si>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</si>
  <si>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</si>
  <si>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</si>
  <si>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</si>
  <si>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</si>
  <si>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</si>
  <si>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</si>
  <si>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</si>
  <si>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</si>
  <si>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</si>
  <si>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</si>
  <si>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</si>
  <si>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</si>
  <si>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</si>
  <si>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</si>
  <si>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</si>
  <si>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</si>
  <si>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</si>
  <si>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</si>
  <si>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</si>
  <si>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</si>
  <si>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</si>
  <si>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</si>
  <si>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</si>
  <si>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</si>
  <si>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</si>
  <si>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</si>
  <si>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</si>
  <si>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</si>
  <si>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</si>
  <si>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</si>
  <si>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</si>
  <si>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</si>
  <si>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</si>
  <si>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</si>
  <si>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</si>
  <si>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</si>
  <si>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</si>
  <si>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</si>
  <si>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</si>
  <si>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</si>
  <si>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</si>
  <si>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</si>
  <si>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</si>
  <si>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</si>
  <si>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</si>
  <si>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</si>
  <si>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</si>
  <si>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</si>
  <si>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</si>
  <si>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</si>
  <si>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</si>
  <si>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</si>
  <si>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</si>
  <si>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</si>
  <si>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</si>
  <si>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</si>
  <si>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</si>
  <si>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</si>
  <si>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</si>
  <si>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</si>
  <si>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</si>
  <si>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</si>
  <si>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</si>
  <si>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</si>
  <si>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</si>
  <si>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</si>
  <si>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</si>
  <si>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</si>
  <si>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</si>
  <si>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</si>
  <si>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</si>
  <si>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</si>
  <si>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</si>
  <si>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</si>
  <si>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</si>
  <si>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</si>
  <si>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</si>
  <si>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</si>
  <si>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</si>
  <si>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</si>
  <si>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</si>
  <si>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</si>
  <si>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</si>
  <si>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</si>
  <si>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</si>
  <si>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</si>
  <si>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</si>
  <si>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</si>
  <si>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</si>
  <si>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</si>
  <si>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</si>
  <si>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</si>
  <si>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</si>
  <si>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</si>
  <si>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</si>
  <si>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</si>
  <si>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</si>
  <si>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</si>
  <si>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</si>
  <si>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</si>
  <si>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</si>
  <si>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</si>
  <si>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</si>
  <si>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</si>
  <si>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</si>
  <si>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</si>
  <si>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</si>
  <si>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</si>
  <si>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</si>
  <si>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</si>
  <si>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</si>
  <si>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</si>
  <si>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</si>
  <si>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</si>
  <si>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</si>
  <si>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</si>
  <si>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</si>
  <si>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</si>
  <si>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</si>
  <si>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</si>
  <si>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</si>
  <si>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</si>
  <si>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</si>
  <si>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</si>
  <si>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</si>
  <si>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</si>
  <si>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</si>
  <si>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</si>
  <si>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</si>
  <si>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</si>
  <si>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</si>
  <si>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</si>
  <si>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</si>
  <si>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</si>
  <si>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</si>
  <si>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</si>
  <si>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</si>
  <si>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</si>
  <si>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</si>
  <si>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</si>
  <si>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</si>
  <si>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</si>
  <si>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</si>
  <si>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</si>
  <si>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</si>
  <si>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</si>
  <si>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</si>
  <si>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</si>
  <si>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</si>
  <si>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</si>
  <si>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</si>
  <si>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</si>
  <si>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</si>
  <si>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</si>
  <si>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</si>
  <si>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</si>
  <si>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</si>
  <si>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</si>
  <si>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</si>
  <si>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</si>
  <si>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</si>
  <si>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</si>
  <si>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</si>
  <si>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</si>
  <si>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</si>
  <si>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</si>
  <si>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</si>
  <si>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</si>
  <si>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</si>
  <si>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</si>
  <si>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</si>
  <si>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</si>
  <si>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</si>
  <si>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</si>
  <si>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</si>
  <si>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</si>
  <si>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</si>
  <si>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</si>
  <si>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</si>
  <si>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</si>
  <si>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</si>
  <si>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</si>
  <si>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</si>
  <si>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</si>
  <si>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</si>
  <si>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</si>
  <si>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</si>
  <si>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</si>
  <si>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</si>
  <si>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</si>
  <si>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</si>
  <si>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</si>
  <si>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</si>
  <si>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</si>
  <si>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</si>
  <si>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</si>
  <si>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</si>
  <si>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</si>
  <si>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</si>
  <si>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</si>
  <si>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</si>
  <si>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</si>
  <si>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</si>
  <si>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</si>
  <si>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</si>
  <si>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</si>
  <si>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</si>
  <si>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</si>
  <si>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</si>
  <si>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</si>
  <si>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</si>
  <si>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</si>
  <si>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</si>
  <si>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</si>
  <si>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</si>
  <si>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</si>
  <si>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</si>
  <si>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</si>
  <si>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</si>
  <si>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</si>
  <si>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</si>
  <si>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</si>
  <si>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</si>
  <si>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</si>
  <si>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</si>
  <si>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</si>
  <si>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</si>
  <si>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</si>
  <si>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</si>
  <si>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</si>
  <si>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</si>
  <si>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</si>
  <si>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</si>
  <si>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</si>
  <si>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</si>
  <si>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</si>
  <si>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</si>
  <si>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</si>
  <si>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</si>
  <si>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</si>
  <si>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</si>
  <si>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</si>
  <si>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</si>
  <si>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</si>
  <si>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</si>
  <si>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</si>
  <si>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</si>
  <si>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</si>
  <si>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</si>
  <si>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</si>
  <si>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</si>
  <si>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</si>
  <si>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</si>
  <si>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</si>
  <si>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</si>
  <si>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</si>
  <si>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</si>
  <si>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</si>
  <si>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</si>
  <si>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</si>
  <si>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</si>
  <si>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</si>
  <si>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</si>
  <si>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</si>
  <si>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</si>
  <si>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</si>
  <si>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</si>
  <si>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</si>
  <si>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</si>
  <si>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</si>
  <si>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</si>
  <si>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</si>
  <si>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</si>
  <si>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</si>
  <si>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</si>
  <si>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</si>
  <si>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</si>
  <si>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</si>
  <si>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</si>
  <si>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</si>
  <si>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</si>
  <si>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</si>
  <si>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</si>
  <si>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</si>
  <si>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</si>
  <si>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</si>
  <si>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</si>
  <si>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</si>
  <si>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</si>
  <si>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</si>
  <si>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</si>
  <si>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</si>
  <si>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</si>
  <si>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</si>
  <si>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</si>
  <si>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</si>
  <si>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</si>
  <si>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</si>
  <si>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</si>
  <si>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</si>
  <si>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</si>
  <si>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</si>
  <si>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</si>
  <si>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</si>
  <si>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</si>
  <si>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</si>
  <si>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</si>
  <si>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</si>
  <si>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</si>
  <si>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</si>
  <si>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</si>
  <si>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</si>
  <si>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</si>
  <si>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</si>
  <si>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</si>
  <si>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</si>
  <si>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</si>
  <si>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</si>
  <si>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</si>
  <si>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</si>
  <si>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</si>
  <si>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</si>
  <si>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</si>
  <si>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</si>
  <si>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</si>
  <si>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</si>
  <si>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</si>
  <si>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</si>
  <si>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</si>
  <si>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</si>
  <si>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</si>
  <si>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</si>
  <si>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</si>
  <si>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</si>
  <si>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</si>
  <si>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</si>
  <si>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</si>
  <si>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</si>
  <si>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</si>
  <si>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</si>
  <si>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</si>
  <si>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</si>
  <si>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</si>
  <si>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</si>
  <si>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</si>
  <si>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</si>
  <si>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</si>
  <si>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</si>
  <si>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</si>
  <si>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</si>
  <si>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</si>
  <si>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</si>
  <si>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</si>
  <si>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</si>
  <si>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</si>
  <si>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</si>
  <si>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</si>
  <si>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</si>
  <si>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</si>
  <si>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</si>
  <si>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</si>
  <si>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</si>
  <si>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</si>
  <si>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</si>
  <si>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</si>
  <si>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</si>
  <si>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</si>
  <si>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</si>
  <si>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</si>
  <si>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</si>
  <si>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</si>
  <si>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</si>
  <si>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</si>
  <si>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</si>
  <si>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</si>
  <si>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</si>
  <si>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</si>
  <si>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</si>
  <si>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</si>
  <si>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</si>
  <si>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</si>
  <si>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</si>
  <si>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</si>
  <si>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</si>
  <si>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</si>
  <si>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</si>
  <si>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</si>
  <si>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</si>
  <si>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</si>
  <si>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</si>
  <si>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</si>
  <si>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</si>
  <si>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</si>
  <si>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</si>
  <si>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</si>
  <si>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</si>
  <si>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</si>
  <si>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</si>
  <si>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</si>
  <si>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</si>
  <si>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</si>
  <si>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</si>
  <si>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</si>
  <si>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</si>
  <si>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</si>
  <si>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</si>
  <si>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</si>
  <si>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</si>
  <si>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</si>
  <si>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</si>
  <si>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</si>
  <si>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</si>
  <si>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</si>
  <si>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</si>
  <si>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</si>
  <si>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</si>
  <si>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</si>
  <si>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</si>
  <si>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</si>
  <si>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</si>
  <si>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</si>
  <si>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</si>
  <si>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</si>
  <si>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</si>
  <si>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</si>
  <si>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</si>
  <si>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</si>
  <si>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</si>
  <si>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</si>
  <si>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</si>
  <si>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</si>
  <si>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</si>
  <si>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</si>
  <si>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</si>
  <si>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</si>
  <si>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</si>
  <si>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</si>
  <si>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</si>
  <si>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</si>
  <si>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</si>
  <si>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</si>
  <si>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</si>
  <si>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</si>
  <si>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</si>
  <si>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</si>
  <si>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</si>
  <si>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</si>
  <si>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</si>
  <si>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</si>
  <si>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</si>
  <si>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</si>
  <si>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</si>
  <si>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</si>
  <si>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</si>
  <si>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</si>
  <si>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</si>
  <si>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</si>
  <si>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</si>
  <si>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</si>
  <si>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</si>
  <si>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</si>
  <si>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</si>
  <si>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</si>
  <si>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</si>
  <si>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</si>
  <si>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</si>
  <si>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</si>
  <si>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</si>
  <si>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</si>
  <si>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</si>
  <si>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</si>
  <si>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</si>
  <si>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</si>
  <si>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</si>
  <si>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</si>
  <si>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</si>
  <si>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</si>
  <si>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</si>
  <si>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</si>
  <si>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</si>
  <si>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</si>
  <si>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</si>
  <si>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</si>
  <si>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</si>
  <si>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</si>
  <si>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</si>
  <si>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</si>
  <si>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</si>
  <si>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</si>
  <si>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</si>
  <si>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</si>
  <si>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</si>
  <si>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</si>
  <si>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</si>
  <si>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</si>
  <si>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</si>
  <si>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</si>
  <si>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</si>
  <si>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</si>
  <si>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</si>
  <si>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</si>
  <si>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</si>
  <si>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</si>
  <si>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</si>
  <si>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</si>
  <si>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</si>
  <si>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</si>
  <si>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</si>
  <si>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</si>
  <si>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</si>
  <si>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</si>
  <si>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</si>
  <si>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</si>
  <si>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</si>
  <si>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</si>
  <si>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</si>
  <si>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</si>
  <si>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</si>
  <si>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</si>
  <si>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</si>
  <si>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</si>
  <si>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</si>
  <si>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</si>
  <si>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</si>
  <si>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</si>
  <si>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</si>
  <si>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</si>
  <si>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</si>
  <si>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</si>
  <si>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</si>
  <si>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</si>
  <si>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</si>
  <si>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</si>
  <si>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</si>
  <si>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</si>
  <si>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</si>
  <si>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</si>
  <si>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</si>
  <si>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</si>
  <si>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</si>
  <si>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</si>
  <si>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</si>
  <si>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</si>
  <si>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</si>
  <si>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</si>
  <si>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</si>
  <si>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</si>
  <si>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</si>
  <si>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</si>
  <si>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</si>
  <si>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</si>
  <si>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</si>
  <si>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</si>
  <si>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</si>
  <si>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</si>
  <si>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</si>
  <si>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</si>
  <si>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</si>
  <si>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</si>
  <si>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</si>
  <si>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</si>
  <si>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</si>
  <si>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</si>
  <si>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</si>
  <si>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</si>
  <si>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</si>
  <si>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</si>
  <si>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</si>
  <si>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</si>
  <si>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</si>
  <si>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</si>
  <si>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</si>
  <si>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</si>
  <si>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</si>
  <si>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</si>
  <si>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</si>
  <si>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</si>
  <si>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</si>
  <si>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</si>
  <si>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</si>
  <si>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</si>
  <si>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</si>
  <si>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</si>
  <si>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</si>
  <si>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</si>
  <si>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</si>
  <si>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</si>
  <si>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</si>
  <si>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</si>
  <si>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</si>
  <si>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</si>
  <si>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</si>
  <si>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</si>
  <si>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</si>
  <si>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</si>
  <si>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</si>
  <si>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</si>
  <si>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</si>
  <si>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</si>
  <si>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</si>
  <si>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</si>
  <si>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</si>
  <si>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</si>
  <si>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</si>
  <si>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</si>
  <si>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</si>
  <si>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</si>
  <si>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</si>
  <si>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</si>
  <si>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</si>
  <si>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</si>
  <si>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</si>
  <si>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</si>
  <si>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</si>
  <si>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</si>
  <si>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</si>
  <si>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</si>
  <si>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</si>
  <si>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</si>
  <si>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</si>
  <si>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</si>
  <si>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</si>
  <si>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</si>
  <si>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</si>
  <si>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</si>
  <si>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</si>
  <si>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</si>
  <si>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</si>
  <si>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</si>
  <si>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</si>
  <si>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</si>
  <si>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</si>
  <si>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</si>
  <si>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</si>
  <si>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</si>
  <si>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</si>
  <si>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</si>
  <si>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</si>
  <si>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</si>
  <si>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</si>
  <si>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</si>
  <si>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</si>
  <si>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</si>
  <si>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</si>
  <si>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</si>
  <si>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</si>
  <si>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</si>
  <si>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</si>
  <si>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</si>
  <si>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</si>
  <si>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</si>
  <si>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</si>
  <si>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</si>
  <si>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</si>
  <si>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</si>
  <si>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</si>
  <si>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</si>
  <si>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</si>
  <si>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</si>
  <si>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</si>
  <si>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</si>
  <si>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</si>
  <si>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</si>
  <si>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</si>
  <si>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</si>
  <si>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</si>
  <si>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</si>
  <si>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</si>
  <si>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</si>
  <si>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</si>
  <si>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</si>
  <si>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</si>
  <si>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</si>
  <si>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</si>
  <si>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</si>
  <si>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</si>
  <si>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</si>
  <si>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</si>
  <si>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</si>
  <si>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</si>
  <si>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</si>
  <si>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</si>
  <si>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</si>
  <si>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</si>
  <si>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</si>
  <si>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</si>
  <si>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</si>
  <si>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</si>
  <si>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</si>
  <si>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</si>
  <si>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</si>
  <si>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</si>
  <si>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</si>
  <si>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</si>
  <si>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</si>
  <si>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</si>
  <si>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</si>
  <si>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</si>
  <si>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</si>
  <si>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</si>
  <si>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</si>
  <si>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</si>
  <si>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</si>
  <si>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</si>
  <si>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</si>
  <si>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</si>
  <si>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</si>
  <si>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</si>
  <si>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</si>
  <si>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</si>
  <si>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</si>
  <si>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</si>
  <si>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</si>
  <si>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</si>
  <si>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</si>
  <si>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</si>
  <si>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</si>
  <si>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</si>
  <si>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</si>
  <si>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</si>
  <si>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</si>
  <si>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</si>
  <si>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</si>
  <si>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</si>
  <si>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</si>
  <si>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</si>
  <si>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</si>
  <si>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</si>
  <si>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</si>
  <si>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</si>
  <si>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</si>
  <si>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</si>
  <si>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</si>
  <si>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</si>
  <si>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</si>
  <si>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</si>
  <si>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</si>
  <si>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</si>
  <si>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</si>
  <si>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</si>
  <si>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</si>
  <si>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</si>
  <si>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</si>
  <si>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</si>
  <si>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</si>
  <si>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</si>
  <si>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</si>
  <si>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</si>
  <si>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</si>
  <si>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</si>
  <si>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</si>
  <si>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</si>
  <si>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</si>
  <si>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</si>
  <si>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</si>
  <si>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</si>
  <si>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</si>
  <si>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</si>
  <si>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</si>
  <si>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</si>
  <si>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</si>
  <si>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</si>
  <si>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</si>
  <si>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</si>
  <si>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</si>
  <si>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</si>
  <si>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</si>
  <si>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</si>
  <si>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</si>
  <si>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</si>
  <si>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</si>
  <si>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</si>
  <si>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</si>
  <si>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</si>
  <si>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</si>
  <si>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</si>
  <si>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</si>
  <si>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</si>
  <si>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</si>
  <si>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</si>
  <si>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</si>
  <si>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</si>
  <si>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</si>
  <si>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</si>
  <si>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</si>
  <si>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</si>
  <si>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</si>
  <si>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</si>
  <si>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</si>
  <si>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</si>
  <si>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</si>
  <si>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</si>
  <si>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</si>
  <si>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</si>
  <si>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</si>
  <si>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</si>
  <si>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</si>
  <si>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</si>
  <si>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</si>
  <si>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</si>
  <si>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</si>
  <si>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</si>
  <si>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</si>
  <si>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</si>
  <si>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</si>
  <si>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</si>
  <si>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</si>
  <si>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</si>
  <si>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</si>
  <si>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</si>
  <si>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</si>
  <si>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</si>
  <si>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</si>
  <si>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</si>
  <si>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</si>
  <si>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</si>
  <si>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</si>
  <si>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</si>
  <si>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</si>
  <si>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</si>
  <si>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</si>
  <si>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</si>
  <si>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</si>
  <si>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</si>
  <si>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</si>
  <si>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</si>
  <si>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</si>
  <si>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</si>
  <si>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</si>
  <si>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</si>
  <si>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</si>
  <si>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</si>
  <si>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</si>
  <si>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</si>
  <si>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</si>
  <si>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</si>
  <si>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</si>
  <si>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</si>
  <si>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</si>
  <si>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</si>
  <si>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</si>
  <si>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</si>
  <si>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</si>
  <si>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</si>
  <si>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</si>
  <si>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</si>
  <si>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</si>
  <si>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</si>
  <si>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</si>
  <si>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</si>
  <si>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</si>
  <si>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</si>
  <si>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</si>
  <si>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</si>
  <si>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</si>
  <si>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</si>
  <si>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</si>
  <si>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</si>
  <si>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</si>
  <si>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</si>
  <si>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</si>
  <si>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</si>
  <si>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</si>
  <si>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</si>
  <si>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</si>
  <si>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</si>
  <si>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</si>
  <si>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</si>
  <si>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</si>
  <si>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</si>
  <si>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</si>
  <si>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</si>
  <si>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</si>
  <si>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</si>
  <si>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</si>
  <si>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</si>
  <si>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</si>
  <si>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</si>
  <si>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</si>
  <si>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</si>
  <si>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</si>
  <si>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</si>
  <si>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</si>
  <si>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</si>
  <si>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</si>
  <si>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</si>
  <si>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</si>
  <si>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</si>
  <si>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</si>
  <si>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</si>
  <si>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</si>
  <si>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</si>
  <si>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</si>
  <si>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</si>
  <si>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</si>
  <si>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</si>
  <si>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</si>
  <si>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</si>
  <si>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</si>
  <si>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</si>
  <si>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</si>
  <si>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</si>
  <si>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</si>
  <si>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</si>
  <si>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</si>
  <si>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</si>
  <si>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</si>
  <si>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</si>
  <si>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</si>
  <si>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</si>
  <si>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</si>
  <si>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</si>
  <si>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</si>
  <si>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</si>
  <si>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</si>
  <si>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</si>
  <si>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</si>
  <si>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</si>
  <si>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</si>
  <si>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</si>
  <si>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</si>
  <si>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</si>
  <si>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</si>
  <si>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</si>
  <si>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</si>
  <si>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</si>
  <si>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</si>
  <si>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</si>
  <si>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</si>
  <si>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</si>
  <si>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</si>
  <si>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</si>
  <si>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</si>
  <si>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</si>
  <si>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</si>
  <si>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</si>
  <si>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</si>
  <si>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</si>
  <si>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</si>
  <si>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</si>
  <si>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</si>
  <si>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</si>
  <si>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</si>
  <si>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</si>
  <si>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</si>
  <si>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</si>
  <si>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</si>
  <si>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</si>
  <si>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</si>
  <si>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</si>
  <si>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</si>
  <si>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</si>
  <si>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</si>
  <si>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</si>
  <si>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</si>
  <si>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</si>
  <si>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</si>
  <si>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</si>
  <si>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</si>
  <si>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</si>
  <si>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</si>
  <si>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</si>
  <si>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</si>
  <si>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</si>
  <si>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</si>
  <si>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</si>
  <si>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</si>
  <si>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</si>
  <si>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</si>
  <si>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</si>
  <si>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</si>
  <si>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</si>
  <si>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</si>
  <si>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</si>
  <si>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</si>
  <si>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</si>
  <si>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</si>
  <si>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</si>
  <si>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</si>
  <si>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</si>
  <si>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</si>
  <si>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</si>
  <si>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</si>
  <si>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</si>
  <si>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</si>
  <si>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</si>
  <si>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</si>
  <si>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</si>
  <si>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</si>
  <si>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</si>
  <si>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</si>
  <si>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</si>
  <si>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</si>
  <si>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</si>
  <si>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</si>
  <si>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</si>
  <si>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</si>
  <si>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</si>
  <si>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</si>
  <si>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</si>
  <si>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</si>
  <si>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</si>
  <si>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</si>
  <si>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</si>
  <si>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</si>
  <si>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</si>
  <si>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</si>
  <si>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</si>
  <si>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</si>
  <si>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</si>
  <si>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</si>
  <si>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</si>
  <si>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</si>
  <si>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</si>
  <si>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</si>
  <si>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</si>
  <si>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</si>
  <si>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</si>
  <si>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</si>
  <si>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</si>
  <si>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</si>
  <si>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</si>
  <si>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</si>
  <si>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</si>
  <si>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</si>
  <si>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</si>
  <si>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</si>
  <si>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</si>
  <si>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</si>
  <si>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</si>
  <si>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</si>
  <si>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</si>
  <si>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</si>
  <si>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</si>
  <si>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</si>
  <si>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</si>
  <si>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</si>
  <si>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</si>
  <si>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</si>
  <si>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</si>
  <si>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</si>
  <si>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</si>
  <si>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</si>
  <si>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</si>
  <si>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</si>
  <si>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</si>
  <si>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</si>
  <si>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</si>
  <si>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</si>
  <si>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</si>
  <si>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</si>
  <si>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</si>
  <si>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</si>
  <si>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</si>
  <si>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</si>
  <si>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</si>
  <si>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</si>
  <si>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</si>
  <si>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</si>
  <si>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</si>
  <si>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</si>
  <si>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</si>
  <si>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</si>
  <si>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</si>
  <si>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</si>
  <si>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</si>
  <si>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</si>
  <si>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</si>
  <si>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</si>
  <si>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</si>
  <si>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</si>
  <si>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</si>
  <si>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</si>
  <si>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</si>
  <si>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</si>
  <si>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</si>
  <si>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</si>
  <si>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</si>
  <si>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</si>
  <si>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</si>
  <si>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</si>
  <si>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</si>
  <si>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</si>
  <si>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</si>
  <si>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</si>
  <si>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</si>
  <si>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</si>
  <si>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</si>
  <si>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</si>
  <si>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</si>
  <si>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</si>
  <si>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</si>
  <si>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</si>
  <si>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</si>
  <si>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</si>
  <si>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</si>
  <si>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</si>
  <si>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</si>
  <si>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</si>
  <si>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</si>
  <si>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</si>
  <si>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</si>
  <si>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</si>
  <si>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</si>
  <si>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</si>
  <si>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</si>
  <si>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</si>
  <si>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</si>
  <si>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</si>
  <si>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</si>
  <si>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</si>
  <si>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</si>
  <si>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</si>
  <si>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</si>
  <si>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</si>
  <si>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</si>
  <si>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</si>
  <si>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</si>
  <si>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</si>
  <si>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</si>
  <si>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</si>
  <si>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</si>
  <si>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</si>
  <si>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</si>
  <si>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</si>
  <si>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</si>
  <si>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</si>
  <si>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</si>
  <si>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</si>
  <si>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</si>
  <si>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</si>
  <si>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</si>
  <si>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</si>
  <si>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</si>
  <si>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</si>
  <si>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</si>
  <si>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</si>
  <si>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</si>
  <si>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</si>
  <si>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</si>
  <si>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</si>
  <si>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</si>
  <si>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</si>
  <si>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</si>
  <si>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</si>
  <si>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</si>
  <si>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</si>
  <si>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</si>
  <si>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</si>
  <si>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</si>
  <si>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</si>
  <si>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</si>
  <si>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</si>
  <si>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</si>
  <si>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</si>
  <si>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</si>
  <si>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</si>
  <si>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</si>
  <si>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</si>
  <si>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</si>
  <si>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</si>
  <si>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</si>
  <si>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</si>
  <si>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</si>
  <si>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</si>
  <si>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</si>
  <si>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</si>
  <si>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</si>
  <si>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</si>
  <si>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</si>
  <si>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</si>
  <si>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</si>
  <si>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</si>
  <si>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</si>
  <si>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</si>
  <si>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</si>
  <si>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</si>
  <si>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</si>
  <si>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</si>
  <si>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</si>
  <si>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</si>
  <si>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</si>
  <si>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</si>
  <si>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</si>
  <si>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</si>
  <si>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</si>
  <si>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</si>
  <si>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</si>
  <si>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</si>
  <si>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</si>
  <si>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</si>
  <si>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</si>
  <si>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</si>
  <si>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</si>
  <si>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</si>
  <si>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</si>
  <si>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</si>
  <si>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</si>
  <si>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</si>
  <si>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</si>
  <si>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</si>
  <si>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</si>
  <si>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</si>
  <si>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</si>
  <si>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</si>
  <si>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</si>
  <si>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</si>
  <si>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</si>
  <si>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</si>
  <si>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</si>
  <si>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</si>
  <si>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</si>
  <si>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</si>
  <si>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</si>
  <si>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</si>
  <si>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</si>
  <si>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</si>
  <si>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</si>
  <si>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</si>
  <si>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</si>
  <si>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</si>
  <si>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</si>
  <si>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</si>
  <si>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</si>
  <si>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</si>
  <si>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</si>
  <si>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</si>
  <si>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</si>
  <si>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</si>
  <si>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</si>
  <si>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</si>
  <si>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</si>
  <si>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</si>
  <si>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</si>
  <si>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</si>
  <si>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</si>
  <si>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</si>
  <si>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</si>
  <si>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</si>
  <si>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</si>
  <si>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</si>
  <si>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</si>
  <si>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</si>
  <si>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</si>
  <si>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</si>
  <si>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</si>
  <si>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</si>
  <si>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</si>
  <si>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</si>
  <si>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</si>
  <si>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</si>
  <si>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</si>
  <si>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</si>
  <si>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</si>
  <si>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</si>
  <si>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</si>
  <si>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</si>
  <si>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</si>
  <si>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</si>
  <si>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</si>
  <si>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</si>
  <si>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</si>
  <si>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</si>
  <si>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</si>
  <si>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</si>
  <si>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</si>
  <si>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</si>
  <si>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</si>
  <si>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</si>
  <si>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</si>
  <si>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</si>
  <si>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</si>
  <si>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</si>
  <si>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</si>
  <si>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</si>
  <si>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</si>
  <si>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</si>
  <si>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</si>
  <si>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</si>
  <si>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</si>
  <si>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</si>
  <si>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</si>
  <si>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</si>
  <si>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</si>
  <si>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</si>
  <si>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</si>
  <si>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</si>
  <si>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</si>
  <si>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</si>
  <si>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</si>
  <si>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</si>
  <si>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</si>
  <si>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</si>
  <si>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</si>
  <si>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</si>
  <si>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</si>
  <si>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</si>
  <si>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</si>
  <si>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</si>
  <si>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</si>
  <si>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</si>
  <si>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</si>
  <si>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</si>
  <si>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</si>
  <si>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</si>
  <si>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</si>
  <si>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</si>
  <si>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</si>
  <si>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</si>
  <si>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</si>
  <si>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</si>
  <si>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</si>
  <si>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</si>
  <si>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</si>
  <si>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</si>
  <si>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</si>
  <si>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</si>
  <si>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</si>
  <si>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</si>
  <si>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</si>
  <si>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</si>
  <si>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</si>
  <si>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</si>
  <si>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</si>
  <si>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</si>
  <si>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</si>
  <si>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</si>
  <si>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</si>
  <si>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</si>
  <si>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</si>
  <si>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</si>
  <si>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</si>
  <si>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</si>
  <si>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</si>
  <si>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</si>
  <si>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</si>
  <si>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</si>
  <si>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</si>
  <si>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</si>
  <si>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</si>
  <si>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</si>
  <si>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</si>
  <si>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</si>
  <si>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</si>
  <si>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</si>
  <si>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</si>
  <si>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</si>
  <si>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</si>
  <si>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</si>
  <si>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</si>
  <si>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</si>
  <si>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</si>
  <si>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</si>
  <si>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</si>
  <si>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</si>
  <si>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</si>
  <si>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</si>
  <si>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</si>
  <si>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</si>
  <si>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</si>
  <si>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</si>
  <si>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</si>
  <si>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</si>
  <si>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</si>
  <si>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</si>
  <si>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</si>
  <si>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</si>
  <si>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</si>
  <si>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</si>
  <si>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</si>
  <si>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</si>
  <si>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</si>
  <si>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</si>
  <si>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</si>
  <si>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</si>
  <si>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</si>
  <si>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</si>
  <si>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</si>
  <si>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</si>
  <si>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</si>
  <si>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</si>
  <si>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</si>
  <si>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</si>
  <si>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</si>
  <si>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</si>
  <si>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</si>
  <si>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</si>
  <si>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</si>
  <si>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</si>
  <si>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</si>
  <si>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</si>
  <si>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</si>
  <si>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</si>
  <si>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</si>
  <si>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</si>
  <si>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</si>
  <si>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</si>
  <si>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</si>
  <si>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</si>
  <si>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</si>
  <si>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</si>
  <si>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</si>
  <si>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</si>
  <si>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</si>
  <si>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</si>
  <si>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</si>
  <si>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</si>
  <si>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</si>
  <si>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</si>
  <si>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</si>
  <si>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</si>
  <si>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</si>
  <si>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</si>
  <si>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</si>
  <si>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</si>
  <si>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</si>
  <si>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</si>
  <si>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</si>
  <si>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</si>
  <si>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</si>
  <si>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</si>
  <si>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</si>
  <si>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</si>
  <si>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</si>
  <si>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</si>
  <si>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</si>
  <si>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</si>
  <si>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</si>
  <si>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</si>
  <si>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</si>
  <si>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</si>
  <si>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</si>
  <si>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</si>
  <si>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</si>
  <si>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</si>
  <si>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</si>
  <si>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</si>
  <si>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</si>
  <si>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</si>
  <si>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</si>
  <si>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</si>
  <si>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</si>
  <si>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</si>
  <si>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</si>
  <si>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</si>
  <si>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</si>
  <si>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</si>
  <si>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</si>
  <si>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</si>
  <si>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</si>
  <si>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</si>
  <si>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</si>
  <si>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</si>
  <si>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</si>
  <si>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</si>
  <si>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</si>
  <si>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</si>
  <si>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</si>
  <si>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</si>
  <si>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</si>
  <si>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</si>
  <si>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</si>
  <si>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</si>
  <si>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</si>
  <si>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</si>
  <si>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</si>
  <si>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</si>
  <si>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</si>
  <si>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</si>
  <si>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</si>
  <si>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</si>
  <si>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</si>
  <si>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</si>
  <si>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</si>
  <si>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</si>
  <si>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</si>
  <si>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</si>
  <si>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</si>
  <si>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</si>
  <si>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</si>
  <si>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</si>
  <si>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</si>
  <si>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</si>
  <si>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</si>
  <si>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</si>
  <si>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</si>
  <si>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</si>
  <si>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</si>
  <si>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</si>
  <si>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</si>
  <si>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</si>
  <si>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</si>
  <si>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</si>
  <si>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</si>
  <si>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</si>
  <si>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</si>
  <si>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</si>
  <si>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</si>
  <si>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</si>
  <si>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</si>
  <si>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</si>
  <si>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</si>
  <si>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</si>
  <si>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</si>
  <si>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</si>
  <si>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</si>
  <si>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</si>
  <si>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</si>
  <si>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</si>
  <si>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</si>
  <si>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</si>
  <si>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</si>
  <si>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</si>
  <si>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</si>
  <si>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</si>
  <si>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</si>
  <si>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</si>
  <si>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</si>
  <si>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</si>
  <si>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</si>
  <si>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</si>
  <si>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</si>
  <si>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</si>
  <si>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</si>
  <si>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</si>
  <si>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</si>
  <si>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</si>
  <si>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</si>
  <si>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</si>
  <si>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</si>
  <si>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</si>
  <si>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</si>
  <si>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</si>
  <si>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</si>
  <si>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</si>
  <si>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</si>
  <si>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</si>
  <si>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</si>
  <si>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</si>
  <si>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</si>
  <si>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</si>
  <si>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</si>
  <si>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</si>
  <si>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</si>
  <si>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</si>
  <si>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</si>
  <si>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</si>
  <si>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</si>
  <si>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</si>
  <si>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</si>
  <si>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</si>
  <si>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</si>
  <si>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</si>
  <si>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</si>
  <si>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</si>
  <si>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</si>
  <si>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</si>
  <si>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</si>
  <si>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</si>
  <si>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</si>
  <si>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</si>
  <si>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</si>
  <si>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</si>
  <si>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</si>
  <si>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</si>
  <si>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</si>
  <si>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</si>
  <si>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</si>
  <si>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</si>
  <si>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</si>
  <si>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</si>
  <si>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</si>
  <si>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</si>
  <si>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</si>
  <si>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</si>
  <si>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</si>
  <si>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</si>
  <si>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</si>
  <si>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</si>
  <si>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</si>
  <si>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</si>
  <si>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</si>
  <si>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</si>
  <si>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</si>
  <si>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</si>
  <si>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</si>
  <si>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</si>
  <si>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</si>
  <si>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</si>
  <si>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</si>
  <si>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</si>
  <si>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</si>
  <si>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</si>
  <si>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</si>
  <si>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</si>
  <si>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</si>
  <si>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</si>
  <si>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</si>
  <si>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</si>
  <si>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</si>
  <si>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</si>
  <si>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</si>
  <si>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</si>
  <si>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</si>
  <si>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</si>
  <si>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</si>
  <si>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</si>
  <si>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</si>
  <si>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</si>
  <si>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</si>
  <si>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</si>
  <si>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</si>
  <si>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</si>
  <si>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</si>
  <si>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</si>
  <si>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</si>
  <si>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</si>
  <si>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</si>
  <si>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</si>
  <si>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</si>
  <si>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</si>
  <si>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</si>
  <si>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</si>
  <si>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</si>
  <si>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</si>
  <si>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</si>
  <si>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</si>
  <si>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</si>
  <si>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</si>
  <si>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</si>
  <si>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</si>
  <si>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</si>
  <si>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</si>
  <si>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</si>
  <si>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</si>
  <si>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</si>
  <si>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</si>
  <si>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</si>
  <si>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</si>
  <si>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</si>
  <si>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</si>
  <si>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</si>
  <si>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</si>
  <si>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</si>
  <si>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</si>
  <si>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</si>
  <si>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</si>
  <si>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</si>
  <si>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</si>
  <si>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</si>
  <si>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</si>
  <si>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</si>
  <si>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</si>
  <si>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</si>
  <si>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</si>
  <si>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</si>
  <si>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</si>
  <si>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</si>
  <si>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</si>
  <si>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</si>
  <si>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</si>
  <si>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</si>
  <si>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</si>
  <si>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</si>
  <si>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</si>
  <si>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</si>
  <si>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</si>
  <si>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</si>
  <si>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</si>
  <si>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</si>
  <si>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</si>
  <si>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</si>
  <si>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</si>
  <si>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</si>
  <si>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</si>
  <si>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</si>
  <si>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</si>
  <si>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</si>
  <si>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</si>
  <si>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</si>
  <si>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</si>
  <si>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</si>
  <si>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</si>
  <si>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</si>
  <si>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</si>
  <si>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</si>
  <si>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</si>
  <si>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</si>
  <si>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</si>
  <si>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</si>
  <si>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</si>
  <si>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</si>
  <si>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</si>
  <si>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</si>
  <si>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</si>
  <si>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</si>
  <si>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</si>
  <si>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</si>
  <si>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</si>
  <si>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</si>
  <si>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</si>
  <si>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</si>
  <si>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</si>
  <si>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</si>
  <si>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</si>
  <si>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</si>
  <si>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</si>
  <si>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</si>
  <si>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</si>
  <si>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</si>
  <si>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</si>
  <si>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</si>
  <si>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</si>
  <si>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</si>
  <si>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</si>
  <si>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</si>
  <si>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</si>
  <si>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</si>
  <si>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</si>
  <si>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</si>
  <si>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</si>
  <si>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</si>
  <si>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</si>
  <si>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</si>
  <si>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</si>
  <si>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</si>
  <si>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</si>
  <si>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</si>
  <si>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</si>
  <si>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</si>
  <si>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</si>
  <si>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</si>
  <si>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</si>
  <si>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</si>
  <si>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</si>
  <si>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</si>
  <si>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</si>
  <si>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</si>
  <si>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</si>
  <si>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</si>
  <si>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</si>
  <si>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</si>
  <si>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</si>
  <si>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</si>
  <si>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</si>
  <si>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</si>
  <si>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</si>
  <si>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</si>
  <si>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</si>
  <si>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</si>
  <si>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</si>
  <si>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</si>
  <si>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</si>
  <si>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</si>
  <si>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</si>
  <si>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</si>
  <si>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</si>
  <si>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</si>
  <si>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</si>
  <si>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</si>
  <si>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</si>
  <si>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</si>
  <si>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</si>
  <si>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</si>
  <si>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</si>
  <si>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</si>
  <si>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</si>
  <si>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</si>
  <si>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</si>
  <si>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</si>
  <si>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</si>
  <si>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</si>
  <si>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</si>
  <si>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</si>
  <si>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</si>
  <si>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</si>
  <si>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</si>
  <si>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</si>
  <si>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</si>
  <si>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</si>
  <si>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</si>
  <si>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</si>
  <si>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</si>
  <si>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</si>
  <si>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</si>
  <si>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</si>
  <si>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</si>
  <si>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</si>
  <si>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</si>
  <si>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</si>
  <si>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</si>
  <si>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</si>
  <si>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</si>
  <si>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</si>
  <si>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</si>
  <si>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</si>
  <si>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</si>
  <si>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</si>
  <si>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</si>
  <si>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</si>
  <si>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</si>
  <si>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</si>
  <si>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</si>
  <si>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</si>
  <si>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</si>
  <si>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</si>
  <si>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</si>
  <si>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</si>
  <si>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</si>
  <si>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</si>
  <si>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</si>
  <si>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</si>
  <si>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</si>
  <si>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</si>
  <si>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</si>
  <si>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</si>
  <si>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</si>
  <si>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</si>
  <si>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</si>
  <si>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</si>
  <si>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</si>
  <si>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</si>
  <si>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</si>
  <si>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</si>
  <si>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</si>
  <si>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</si>
  <si>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</si>
  <si>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</si>
  <si>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</si>
  <si>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</si>
  <si>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</si>
  <si>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</si>
  <si>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</si>
  <si>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</si>
  <si>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</si>
  <si>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</si>
  <si>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</si>
  <si>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</si>
  <si>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</si>
  <si>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</si>
  <si>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</si>
  <si>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</si>
  <si>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</si>
  <si>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</si>
  <si>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</si>
  <si>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</si>
  <si>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</si>
  <si>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</si>
  <si>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</si>
  <si>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</si>
  <si>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</si>
  <si>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</si>
  <si>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</si>
  <si>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</si>
  <si>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</si>
  <si>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</si>
  <si>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</si>
  <si>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</si>
  <si>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</si>
  <si>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</si>
  <si>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</si>
  <si>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</si>
  <si>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</si>
  <si>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</si>
  <si>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</si>
  <si>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</si>
  <si>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</si>
  <si>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</si>
  <si>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</si>
  <si>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</si>
  <si>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</si>
  <si>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</si>
  <si>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</si>
  <si>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</si>
  <si>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</si>
  <si>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</si>
  <si>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</si>
  <si>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</si>
  <si>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</si>
  <si>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</si>
  <si>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</si>
  <si>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</si>
  <si>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</si>
  <si>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</si>
  <si>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</si>
  <si>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</si>
  <si>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</si>
  <si>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</si>
  <si>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</si>
  <si>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</si>
  <si>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</si>
  <si>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</si>
  <si>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</si>
  <si>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</si>
  <si>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</si>
  <si>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</si>
  <si>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</si>
  <si>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</si>
  <si>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</si>
  <si>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</si>
  <si>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</si>
  <si>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</si>
  <si>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</si>
  <si>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</si>
  <si>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</si>
  <si>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</si>
  <si>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</si>
  <si>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</si>
  <si>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</si>
  <si>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</si>
  <si>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</si>
  <si>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</si>
  <si>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</si>
  <si>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</si>
  <si>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</si>
  <si>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</si>
  <si>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</si>
  <si>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</si>
  <si>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</si>
  <si>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</si>
  <si>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</si>
  <si>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</si>
  <si>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</si>
  <si>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</si>
  <si>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</si>
  <si>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</si>
  <si>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</si>
  <si>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</si>
  <si>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</si>
  <si>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</si>
  <si>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</si>
  <si>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</si>
  <si>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</si>
  <si>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</si>
  <si>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</si>
  <si>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</si>
  <si>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</si>
  <si>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</si>
  <si>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</si>
  <si>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</si>
  <si>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</si>
  <si>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</si>
  <si>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</si>
  <si>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</si>
  <si>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</si>
  <si>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</si>
  <si>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</si>
  <si>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</si>
  <si>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</si>
  <si>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</si>
  <si>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</si>
  <si>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</si>
  <si>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</si>
  <si>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</si>
  <si>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</si>
  <si>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</si>
  <si>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</si>
  <si>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</si>
  <si>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</si>
  <si>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</si>
  <si>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</si>
  <si>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</si>
  <si>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</si>
  <si>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</si>
  <si>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</si>
  <si>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</si>
  <si>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</si>
  <si>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</si>
  <si>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</si>
  <si>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</si>
  <si>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</si>
  <si>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</si>
  <si>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</si>
  <si>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</si>
  <si>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</si>
  <si>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</si>
  <si>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</si>
  <si>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</si>
  <si>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</si>
  <si>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</si>
  <si>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</si>
  <si>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</si>
  <si>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</si>
  <si>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</si>
  <si>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</si>
  <si>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</si>
  <si>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</si>
  <si>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</si>
  <si>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</si>
  <si>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</si>
  <si>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</si>
  <si>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</si>
  <si>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</si>
  <si>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</si>
  <si>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</si>
  <si>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</si>
  <si>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</si>
  <si>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</si>
  <si>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</si>
  <si>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</si>
  <si>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</si>
  <si>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</si>
  <si>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</si>
  <si>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</si>
  <si>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</si>
  <si>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</si>
  <si>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</si>
  <si>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</si>
  <si>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</si>
  <si>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</si>
  <si>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</si>
  <si>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</si>
  <si>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</si>
  <si>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</si>
  <si>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</si>
  <si>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</si>
  <si>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</si>
  <si>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</si>
  <si>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</si>
  <si>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</si>
  <si>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</si>
  <si>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</si>
  <si>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</si>
  <si>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</si>
  <si>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</si>
  <si>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</si>
  <si>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</si>
  <si>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</si>
  <si>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</si>
  <si>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</si>
  <si>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</si>
  <si>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</si>
  <si>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</si>
  <si>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</si>
  <si>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</si>
  <si>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</si>
  <si>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</si>
  <si>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</si>
  <si>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</si>
  <si>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</si>
  <si>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</si>
  <si>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</si>
  <si>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</si>
  <si>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</si>
  <si>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</si>
  <si>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</si>
  <si>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</si>
  <si>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</si>
  <si>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</si>
  <si>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</si>
  <si>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</si>
  <si>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</si>
  <si>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</si>
  <si>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</si>
  <si>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</si>
  <si>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</si>
  <si>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</si>
  <si>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</si>
  <si>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</si>
  <si>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</si>
  <si>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</si>
  <si>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</si>
  <si>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</si>
  <si>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</si>
  <si>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</si>
  <si>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</si>
  <si>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</si>
  <si>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</si>
  <si>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</si>
  <si>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</si>
  <si>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</si>
  <si>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</si>
  <si>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</si>
  <si>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</si>
  <si>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</si>
  <si>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</si>
  <si>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</si>
  <si>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</si>
  <si>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</si>
  <si>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</si>
  <si>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</si>
  <si>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</si>
  <si>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</si>
  <si>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</si>
  <si>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</si>
  <si>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</si>
  <si>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</si>
  <si>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</si>
  <si>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</si>
  <si>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</si>
  <si>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</si>
  <si>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</si>
  <si>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</si>
  <si>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</si>
  <si>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</si>
  <si>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</si>
  <si>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</si>
  <si>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</si>
  <si>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</si>
  <si>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</si>
  <si>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</si>
  <si>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</si>
  <si>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</si>
  <si>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</si>
  <si>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</si>
  <si>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</si>
  <si>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</si>
  <si>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</si>
  <si>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</si>
  <si>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</si>
  <si>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</si>
  <si>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</si>
  <si>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</si>
  <si>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</si>
  <si>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</si>
  <si>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</si>
  <si>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</si>
  <si>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</si>
  <si>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</si>
  <si>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</si>
  <si>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</si>
  <si>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</si>
  <si>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</si>
  <si>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</si>
  <si>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</si>
  <si>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</si>
  <si>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</si>
  <si>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</si>
  <si>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</si>
  <si>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</si>
  <si>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</si>
  <si>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</si>
  <si>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</si>
  <si>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</si>
  <si>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</si>
  <si>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</si>
  <si>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</si>
  <si>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</si>
  <si>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</si>
  <si>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</si>
  <si>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</si>
  <si>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</si>
  <si>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</si>
  <si>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</si>
  <si>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</si>
  <si>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</si>
  <si>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</si>
  <si>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</si>
  <si>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</si>
  <si>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</si>
  <si>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</si>
  <si>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</si>
  <si>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</si>
  <si>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</si>
  <si>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</si>
  <si>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</si>
  <si>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</si>
  <si>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</si>
  <si>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</si>
  <si>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</si>
  <si>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</si>
  <si>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</si>
  <si>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</si>
  <si>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</si>
  <si>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</si>
  <si>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</si>
  <si>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</si>
  <si>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</si>
  <si>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</si>
  <si>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</si>
  <si>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</si>
  <si>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</si>
  <si>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</si>
  <si>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</si>
  <si>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</si>
  <si>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</si>
  <si>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</si>
  <si>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</si>
  <si>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</si>
  <si>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</si>
  <si>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</si>
  <si>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</si>
  <si>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</si>
  <si>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</si>
  <si>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</si>
  <si>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</si>
  <si>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</si>
  <si>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</si>
  <si>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</si>
  <si>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</si>
  <si>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</si>
  <si>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</si>
  <si>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</si>
  <si>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</si>
  <si>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</si>
  <si>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</si>
  <si>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</si>
  <si>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</si>
  <si>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</si>
  <si>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</si>
  <si>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</si>
  <si>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</si>
  <si>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</si>
  <si>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</si>
  <si>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</si>
  <si>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</si>
  <si>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</si>
  <si>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</si>
  <si>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</si>
  <si>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</si>
  <si>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</si>
  <si>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</si>
  <si>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</si>
  <si>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</si>
  <si>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</si>
  <si>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</si>
  <si>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</si>
  <si>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</si>
  <si>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</si>
  <si>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</si>
  <si>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</si>
  <si>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</si>
  <si>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</si>
  <si>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</si>
  <si>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</si>
  <si>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</si>
  <si>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</si>
  <si>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</si>
  <si>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</si>
  <si>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</si>
  <si>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</si>
  <si>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</si>
  <si>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</si>
  <si>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</si>
  <si>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</si>
  <si>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</si>
  <si>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</si>
  <si>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</si>
  <si>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</si>
  <si>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</si>
  <si>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</si>
  <si>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</si>
  <si>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</si>
  <si>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</si>
  <si>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</si>
  <si>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</si>
  <si>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</si>
  <si>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</si>
  <si>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</si>
  <si>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</si>
  <si>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</si>
  <si>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</si>
  <si>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</si>
  <si>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</si>
  <si>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</si>
  <si>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</si>
  <si>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</si>
  <si>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</si>
  <si>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</si>
  <si>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</si>
  <si>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</si>
  <si>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</si>
  <si>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</si>
  <si>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</si>
  <si>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</si>
  <si>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</si>
  <si>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</si>
  <si>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</si>
  <si>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</si>
  <si>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</si>
  <si>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</si>
  <si>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</si>
  <si>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</si>
  <si>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</si>
  <si>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</si>
  <si>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</si>
  <si>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</si>
  <si>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</si>
  <si>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</si>
  <si>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</si>
  <si>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</si>
  <si>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</si>
  <si>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</si>
  <si>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</si>
  <si>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</si>
  <si>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</si>
  <si>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</si>
  <si>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</si>
  <si>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</si>
  <si>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</si>
  <si>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</si>
  <si>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</si>
  <si>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</si>
  <si>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</si>
  <si>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</si>
  <si>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</si>
  <si>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</si>
  <si>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</si>
  <si>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</si>
  <si>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</si>
  <si>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</si>
  <si>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</si>
  <si>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</si>
  <si>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</si>
  <si>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</si>
  <si>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</si>
  <si>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</si>
  <si>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</si>
  <si>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</si>
  <si>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</si>
  <si>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</si>
  <si>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</si>
  <si>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</si>
  <si>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</si>
  <si>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</si>
  <si>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</si>
  <si>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</si>
  <si>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</si>
  <si>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</si>
  <si>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</si>
  <si>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</si>
  <si>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</si>
  <si>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</si>
  <si>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</si>
  <si>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</si>
  <si>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</si>
  <si>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</si>
  <si>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</si>
  <si>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</si>
  <si>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</si>
  <si>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</si>
  <si>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</si>
  <si>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</si>
  <si>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</si>
  <si>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</si>
  <si>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</si>
  <si>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</si>
  <si>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</si>
  <si>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</si>
  <si>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</si>
  <si>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</si>
  <si>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</si>
  <si>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</si>
  <si>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</si>
  <si>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</si>
  <si>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</si>
  <si>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</si>
  <si>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</si>
  <si>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</si>
  <si>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</si>
  <si>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</si>
  <si>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</si>
  <si>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</si>
  <si>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</si>
  <si>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</si>
  <si>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</si>
  <si>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</si>
  <si>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</si>
  <si>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</si>
  <si>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</si>
  <si>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</si>
  <si>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</si>
  <si>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</si>
  <si>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</si>
  <si>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</si>
  <si>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</si>
  <si>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</si>
  <si>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</si>
  <si>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</si>
  <si>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</si>
  <si>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</si>
  <si>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</si>
  <si>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</si>
  <si>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</si>
  <si>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</si>
  <si>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</si>
  <si>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</si>
  <si>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</si>
  <si>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</si>
  <si>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</si>
  <si>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</si>
  <si>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</si>
  <si>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</si>
  <si>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</si>
  <si>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</si>
  <si>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</si>
  <si>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</si>
  <si>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</si>
  <si>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</si>
  <si>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</si>
  <si>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</si>
  <si>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</si>
  <si>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</si>
  <si>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</si>
  <si>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</si>
  <si>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</si>
  <si>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</si>
  <si>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</si>
  <si>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</si>
  <si>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</si>
  <si>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</si>
  <si>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</si>
  <si>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</si>
  <si>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</si>
  <si>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</si>
  <si>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</si>
  <si>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</si>
  <si>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</si>
  <si>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</si>
  <si>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</si>
  <si>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</si>
  <si>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</si>
  <si>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</si>
  <si>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</si>
  <si>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</si>
  <si>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</si>
  <si>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</si>
  <si>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</si>
  <si>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</si>
  <si>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</si>
  <si>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</si>
  <si>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</si>
  <si>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</si>
  <si>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</si>
  <si>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</si>
  <si>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</si>
  <si>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</si>
  <si>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</si>
  <si>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</si>
  <si>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</si>
  <si>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</si>
  <si>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</si>
  <si>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</si>
  <si>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</si>
  <si>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</si>
  <si>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</si>
  <si>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</si>
  <si>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</si>
  <si>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</si>
  <si>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</si>
  <si>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</si>
  <si>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</si>
  <si>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</si>
  <si>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</si>
  <si>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</si>
  <si>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</si>
  <si>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</si>
  <si>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</si>
  <si>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</si>
  <si>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</si>
  <si>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</si>
  <si>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</si>
  <si>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</si>
  <si>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</si>
  <si>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</si>
  <si>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</si>
  <si>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</si>
  <si>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</si>
  <si>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</si>
  <si>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</si>
  <si>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</si>
  <si>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</si>
  <si>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</si>
  <si>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</si>
  <si>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</si>
  <si>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</si>
  <si>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</si>
  <si>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</si>
  <si>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</si>
  <si>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</si>
  <si>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</si>
  <si>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</si>
  <si>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</si>
  <si>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</si>
  <si>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</si>
  <si>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</si>
  <si>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</si>
  <si>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</si>
  <si>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</si>
  <si>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</si>
  <si>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</si>
  <si>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</si>
  <si>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</si>
  <si>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</si>
  <si>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</si>
  <si>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</si>
  <si>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</si>
  <si>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</si>
  <si>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</si>
  <si>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</si>
  <si>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</si>
  <si>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</si>
  <si>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</si>
  <si>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</si>
  <si>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</si>
  <si>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</si>
  <si>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</si>
  <si>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</si>
  <si>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</si>
  <si>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</si>
  <si>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</si>
  <si>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</si>
  <si>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</si>
  <si>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</si>
  <si>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</si>
  <si>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</si>
  <si>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</si>
  <si>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</si>
  <si>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</si>
  <si>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</si>
  <si>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</si>
  <si>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</si>
  <si>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</si>
  <si>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</si>
  <si>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</si>
  <si>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</si>
  <si>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</si>
  <si>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</si>
  <si>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</si>
  <si>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</si>
  <si>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</si>
  <si>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</si>
  <si>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</si>
  <si>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</si>
  <si>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</si>
  <si>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</si>
  <si>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</si>
  <si>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</si>
  <si>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</si>
  <si>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</si>
  <si>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</si>
  <si>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</si>
  <si>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</si>
  <si>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</si>
  <si>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</si>
  <si>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</si>
  <si>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</si>
  <si>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</si>
  <si>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</si>
  <si>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</si>
  <si>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</si>
  <si>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</si>
  <si>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</si>
  <si>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</si>
  <si>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</si>
  <si>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</si>
  <si>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</si>
  <si>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</si>
  <si>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</si>
  <si>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</si>
  <si>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</si>
  <si>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</si>
  <si>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</si>
  <si>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</si>
  <si>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</si>
  <si>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</si>
  <si>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</si>
  <si>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</si>
  <si>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</si>
  <si>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</si>
  <si>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</si>
  <si>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</si>
  <si>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</si>
  <si>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</si>
  <si>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</si>
  <si>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</si>
  <si>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</si>
  <si>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</si>
  <si>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</si>
  <si>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</si>
  <si>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</si>
  <si>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</si>
  <si>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</si>
  <si>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</si>
  <si>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</si>
  <si>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</si>
  <si>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</si>
  <si>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</si>
  <si>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</si>
  <si>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</si>
  <si>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</si>
  <si>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</si>
  <si>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</si>
  <si>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</si>
  <si>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</si>
  <si>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</si>
  <si>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</si>
  <si>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</si>
  <si>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</si>
  <si>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</si>
  <si>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</si>
  <si>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</si>
  <si>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</si>
  <si>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</si>
  <si>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</si>
  <si>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</si>
  <si>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</si>
  <si>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</si>
  <si>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</si>
  <si>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</si>
  <si>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</si>
  <si>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</si>
  <si>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</si>
  <si>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</si>
  <si>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</si>
  <si>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</si>
  <si>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</si>
  <si>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</si>
  <si>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</si>
  <si>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</si>
  <si>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</si>
  <si>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</si>
  <si>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</si>
  <si>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</si>
  <si>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</si>
  <si>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</si>
  <si>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</si>
  <si>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</si>
  <si>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</si>
  <si>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</si>
  <si>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</si>
  <si>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</si>
  <si>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</si>
  <si>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</si>
  <si>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</si>
  <si>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</si>
  <si>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</si>
  <si>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</si>
  <si>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</si>
  <si>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</si>
  <si>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</si>
  <si>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</si>
  <si>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</si>
  <si>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</si>
  <si>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</si>
  <si>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</si>
  <si>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</si>
  <si>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</si>
  <si>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</si>
  <si>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</si>
  <si>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</si>
  <si>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</si>
  <si>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</si>
  <si>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</si>
  <si>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</si>
  <si>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</si>
  <si>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</si>
  <si>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</si>
  <si>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</si>
  <si>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</si>
  <si>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</si>
  <si>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</si>
  <si>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</si>
  <si>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</si>
  <si>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</si>
  <si>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</si>
  <si>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</si>
  <si>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</si>
  <si>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</si>
  <si>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</si>
  <si>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</si>
  <si>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</si>
  <si>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</si>
  <si>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</si>
  <si>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</si>
  <si>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</si>
  <si>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</si>
  <si>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</si>
  <si>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</si>
  <si>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</si>
  <si>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</si>
  <si>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</si>
  <si>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</si>
  <si>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</si>
  <si>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</si>
  <si>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</si>
  <si>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</si>
  <si>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</si>
  <si>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</si>
  <si>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</si>
  <si>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</si>
  <si>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</si>
  <si>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</si>
  <si>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</si>
  <si>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</si>
  <si>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</si>
  <si>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</si>
  <si>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</si>
  <si>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</si>
  <si>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</si>
  <si>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</si>
  <si>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</si>
  <si>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</si>
  <si>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</si>
  <si>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</si>
  <si>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</si>
  <si>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</si>
  <si>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</si>
  <si>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</si>
  <si>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</si>
  <si>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</si>
  <si>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</si>
  <si>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</si>
  <si>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</si>
  <si>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</si>
  <si>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</si>
  <si>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</si>
  <si>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</si>
  <si>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</si>
  <si>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</si>
  <si>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</si>
  <si>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</si>
  <si>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</si>
  <si>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</si>
  <si>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</si>
  <si>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</si>
  <si>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</si>
  <si>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</si>
  <si>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</si>
  <si>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</si>
  <si>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</si>
  <si>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</si>
  <si>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</si>
  <si>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</si>
  <si>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</si>
  <si>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</si>
  <si>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</si>
  <si>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</si>
  <si>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</si>
  <si>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</si>
  <si>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</si>
  <si>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</si>
  <si>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</si>
  <si>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</si>
  <si>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</si>
  <si>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</si>
  <si>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</si>
  <si>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</si>
  <si>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</si>
  <si>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</si>
  <si>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</si>
  <si>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</si>
  <si>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</si>
  <si>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</si>
  <si>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</si>
  <si>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</si>
  <si>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</si>
  <si>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</si>
  <si>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</si>
  <si>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</si>
  <si>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</si>
  <si>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</si>
  <si>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</si>
  <si>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</si>
  <si>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</si>
  <si>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</si>
  <si>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</si>
  <si>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</si>
  <si>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</si>
  <si>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</si>
  <si>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</si>
  <si>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</si>
  <si>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</si>
  <si>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</si>
  <si>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</si>
  <si>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</si>
  <si>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</si>
  <si>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</si>
  <si>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</si>
  <si>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</si>
  <si>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</si>
  <si>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</si>
  <si>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</si>
  <si>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</si>
  <si>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</si>
  <si>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</si>
  <si>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</si>
  <si>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</si>
  <si>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</si>
  <si>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</si>
  <si>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</si>
  <si>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</si>
  <si>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</si>
  <si>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</si>
  <si>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</si>
  <si>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</si>
  <si>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</si>
  <si>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</si>
  <si>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</si>
  <si>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</si>
  <si>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</si>
  <si>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</si>
  <si>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</si>
  <si>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</si>
  <si>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</si>
  <si>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</si>
  <si>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</si>
  <si>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</si>
  <si>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</si>
  <si>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</si>
  <si>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</si>
  <si>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</si>
  <si>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</si>
  <si>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</si>
  <si>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</si>
  <si>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</si>
  <si>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</si>
  <si>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</si>
  <si>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</si>
  <si>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</si>
  <si>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</si>
  <si>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</si>
  <si>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</si>
  <si>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</si>
  <si>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</si>
  <si>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</si>
  <si>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</si>
  <si>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</si>
  <si>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</si>
  <si>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</si>
  <si>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</si>
  <si>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</si>
  <si>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</si>
  <si>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</si>
  <si>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</si>
  <si>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</si>
  <si>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</si>
  <si>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</si>
  <si>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</si>
  <si>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</si>
  <si>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</si>
  <si>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</si>
  <si>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</si>
  <si>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</si>
  <si>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</si>
  <si>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</si>
  <si>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</si>
  <si>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</si>
  <si>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</si>
  <si>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</si>
  <si>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</si>
  <si>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</si>
  <si>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</si>
  <si>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</si>
  <si>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</si>
  <si>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</si>
  <si>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</si>
  <si>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</si>
  <si>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</si>
  <si>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</si>
  <si>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</si>
  <si>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</si>
  <si>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</si>
  <si>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</si>
  <si>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</si>
  <si>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</si>
  <si>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</si>
  <si>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</si>
  <si>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</si>
  <si>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</si>
  <si>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</si>
  <si>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</si>
  <si>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</si>
  <si>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</si>
  <si>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</si>
  <si>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</si>
  <si>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</si>
  <si>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</si>
  <si>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</si>
  <si>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</si>
  <si>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</si>
  <si>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</si>
  <si>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</si>
  <si>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</si>
  <si>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</si>
  <si>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</si>
  <si>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</si>
  <si>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</si>
  <si>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</si>
  <si>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</si>
  <si>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</si>
  <si>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</si>
  <si>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</si>
  <si>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</si>
  <si>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</si>
  <si>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</si>
  <si>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</si>
  <si>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</si>
  <si>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</si>
  <si>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</si>
  <si>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</si>
  <si>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</si>
  <si>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</si>
  <si>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</si>
  <si>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</si>
  <si>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</si>
  <si>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</si>
  <si>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</si>
  <si>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</si>
  <si>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</si>
  <si>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</si>
  <si>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</si>
  <si>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</si>
  <si>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</si>
  <si>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</si>
  <si>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</si>
  <si>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</si>
  <si>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</si>
  <si>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</si>
  <si>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</si>
  <si>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</si>
  <si>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</si>
  <si>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</si>
  <si>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</si>
  <si>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</si>
  <si>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</si>
  <si>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</si>
  <si>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</si>
  <si>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</si>
  <si>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</si>
  <si>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</si>
  <si>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</si>
  <si>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</si>
  <si>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</si>
  <si>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</si>
  <si>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</si>
  <si>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</si>
  <si>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</si>
  <si>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</si>
  <si>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</si>
  <si>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</si>
  <si>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</si>
  <si>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</si>
  <si>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</si>
  <si>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</si>
  <si>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</si>
  <si>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</si>
  <si>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</si>
  <si>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</si>
  <si>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</si>
  <si>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</si>
  <si>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</si>
  <si>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</si>
  <si>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</si>
  <si>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</si>
  <si>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</si>
  <si>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</si>
  <si>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</si>
  <si>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</si>
  <si>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</si>
  <si>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</si>
  <si>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</si>
  <si>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</si>
  <si>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</si>
  <si>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</si>
  <si>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</si>
  <si>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</si>
  <si>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</si>
  <si>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</si>
  <si>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</si>
  <si>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</si>
  <si>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</si>
  <si>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</si>
  <si>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</si>
  <si>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</si>
  <si>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</si>
  <si>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</si>
  <si>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</si>
  <si>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</si>
  <si>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</si>
  <si>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</si>
  <si>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</si>
  <si>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</si>
  <si>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</si>
  <si>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</si>
  <si>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</si>
  <si>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</si>
  <si>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</si>
  <si>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</si>
  <si>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</si>
  <si>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</si>
  <si>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</si>
  <si>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</si>
  <si>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</si>
  <si>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</si>
  <si>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</si>
  <si>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</si>
  <si>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</si>
  <si>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</si>
  <si>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</si>
  <si>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</si>
  <si>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</si>
  <si>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</si>
  <si>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</si>
  <si>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</si>
  <si>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</si>
  <si>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</si>
  <si>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</si>
  <si>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</si>
  <si>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</si>
  <si>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</si>
  <si>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</si>
  <si>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</si>
  <si>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</si>
  <si>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</si>
  <si>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</si>
  <si>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</si>
  <si>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</si>
  <si>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</si>
  <si>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</si>
  <si>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</si>
  <si>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</si>
  <si>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</si>
  <si>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</si>
  <si>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</si>
  <si>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</si>
  <si>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</si>
  <si>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</si>
  <si>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</si>
  <si>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</si>
  <si>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</si>
  <si>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</si>
  <si>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</si>
  <si>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</si>
  <si>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</si>
  <si>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</si>
  <si>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</si>
  <si>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</si>
  <si>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</si>
  <si>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</si>
  <si>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</si>
  <si>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</si>
  <si>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</si>
  <si>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</si>
  <si>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</si>
  <si>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</si>
  <si>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</si>
  <si>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</si>
  <si>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</si>
  <si>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</si>
  <si>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</si>
  <si>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</si>
  <si>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</si>
  <si>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</si>
  <si>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</si>
  <si>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</si>
  <si>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</si>
  <si>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</si>
  <si>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</si>
  <si>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</si>
  <si>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</si>
  <si>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</si>
  <si>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</si>
  <si>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</si>
  <si>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</si>
  <si>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</si>
  <si>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</si>
  <si>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</si>
  <si>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</si>
  <si>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</si>
  <si>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</si>
  <si>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</si>
  <si>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</si>
  <si>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</si>
  <si>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</si>
  <si>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</si>
  <si>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</si>
  <si>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</si>
  <si>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</si>
  <si>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</si>
  <si>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</si>
  <si>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</si>
  <si>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</si>
  <si>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</si>
  <si>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</si>
  <si>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</si>
  <si>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</si>
  <si>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</si>
  <si>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</si>
  <si>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</si>
  <si>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</si>
  <si>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</si>
  <si>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</si>
  <si>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</si>
  <si>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</si>
  <si>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</si>
  <si>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</si>
  <si>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</si>
  <si>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</si>
  <si>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</si>
  <si>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</si>
  <si>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</si>
  <si>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</si>
  <si>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</si>
  <si>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</si>
  <si>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</si>
  <si>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</si>
  <si>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</si>
  <si>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</si>
  <si>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</si>
  <si>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</si>
  <si>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</si>
  <si>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</si>
  <si>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</si>
  <si>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</si>
  <si>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</si>
  <si>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</si>
  <si>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</si>
  <si>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</si>
  <si>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</si>
  <si>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</si>
  <si>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</si>
  <si>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</si>
  <si>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</si>
  <si>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</si>
  <si>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</si>
  <si>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</si>
  <si>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</si>
  <si>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</si>
  <si>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</si>
  <si>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</si>
  <si>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</si>
  <si>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</si>
  <si>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</si>
  <si>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</si>
  <si>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</si>
  <si>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</si>
  <si>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</si>
  <si>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</si>
  <si>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</si>
  <si>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</si>
  <si>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</si>
  <si>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</si>
  <si>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</si>
  <si>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</si>
  <si>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</si>
  <si>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</si>
  <si>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</si>
  <si>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</si>
  <si>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</si>
  <si>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</si>
  <si>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</si>
  <si>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</si>
  <si>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</si>
  <si>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</si>
  <si>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</si>
  <si>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</si>
  <si>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</si>
  <si>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</si>
  <si>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</si>
  <si>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</si>
  <si>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</si>
  <si>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</si>
  <si>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</si>
  <si>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</si>
  <si>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</si>
  <si>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</si>
  <si>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</si>
  <si>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</si>
  <si>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</si>
  <si>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</si>
  <si>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</si>
  <si>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</si>
  <si>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</si>
  <si>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</si>
  <si>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</si>
  <si>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</si>
  <si>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</si>
  <si>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</si>
  <si>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</si>
  <si>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</si>
  <si>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</si>
  <si>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</si>
  <si>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</si>
  <si>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</si>
  <si>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</si>
  <si>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</si>
  <si>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</si>
  <si>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</si>
  <si>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</si>
  <si>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</si>
  <si>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</si>
  <si>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</si>
  <si>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</si>
  <si>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</si>
  <si>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</si>
  <si>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</si>
  <si>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</si>
  <si>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</si>
  <si>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</si>
  <si>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</si>
  <si>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</si>
  <si>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</si>
  <si>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</si>
  <si>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</si>
  <si>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</si>
  <si>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</si>
  <si>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</si>
  <si>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</si>
  <si>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</si>
  <si>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</si>
  <si>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</si>
  <si>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</si>
  <si>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</si>
  <si>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</si>
  <si>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</si>
  <si>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</si>
  <si>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</si>
  <si>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</si>
  <si>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</si>
  <si>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</si>
  <si>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</si>
  <si>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</si>
  <si>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</si>
  <si>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</si>
  <si>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</si>
  <si>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</si>
  <si>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</si>
  <si>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</si>
  <si>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</si>
  <si>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</si>
  <si>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</si>
  <si>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</si>
  <si>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</si>
  <si>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</si>
  <si>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</si>
  <si>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</si>
  <si>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</si>
  <si>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</si>
  <si>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</si>
  <si>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</si>
  <si>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</si>
  <si>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</si>
  <si>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</si>
  <si>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</si>
  <si>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</si>
  <si>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</si>
  <si>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</si>
  <si>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</si>
  <si>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</si>
  <si>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</si>
  <si>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</si>
  <si>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</si>
  <si>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</si>
  <si>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</si>
  <si>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</si>
  <si>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</si>
  <si>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</si>
  <si>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</si>
  <si>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</si>
  <si>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</si>
  <si>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</si>
  <si>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</si>
  <si>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</si>
  <si>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</si>
  <si>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</si>
  <si>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</si>
  <si>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</si>
  <si>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</si>
  <si>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</si>
  <si>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</si>
  <si>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</si>
  <si>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</si>
  <si>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</si>
  <si>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</si>
  <si>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</si>
  <si>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</si>
  <si>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</si>
  <si>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</si>
  <si>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</si>
  <si>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</si>
  <si>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</si>
  <si>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</si>
  <si>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</si>
  <si>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</si>
  <si>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</si>
  <si>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</si>
  <si>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</si>
  <si>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</si>
  <si>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</si>
  <si>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</si>
  <si>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</si>
  <si>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</si>
  <si>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</si>
  <si>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</si>
  <si>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</si>
  <si>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</si>
  <si>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</si>
  <si>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</si>
  <si>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</si>
  <si>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</si>
  <si>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</si>
  <si>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</si>
  <si>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</si>
  <si>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</si>
  <si>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</si>
  <si>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</si>
  <si>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</si>
  <si>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</si>
  <si>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</si>
  <si>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</si>
  <si>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</si>
  <si>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</si>
  <si>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</si>
  <si>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</si>
  <si>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</si>
  <si>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</si>
  <si>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</si>
  <si>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</si>
  <si>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</si>
  <si>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</si>
  <si>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</si>
  <si>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</si>
  <si>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</si>
  <si>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</si>
  <si>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</si>
  <si>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</si>
  <si>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</si>
  <si>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</si>
  <si>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</si>
  <si>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</si>
  <si>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</si>
  <si>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</si>
  <si>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</si>
  <si>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</si>
  <si>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</si>
  <si>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</si>
  <si>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</si>
  <si>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</si>
  <si>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</si>
  <si>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</si>
  <si>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</si>
  <si>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</si>
  <si>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</si>
  <si>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</si>
  <si>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</si>
  <si>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</si>
  <si>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</si>
  <si>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</si>
  <si>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</si>
  <si>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</si>
  <si>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</si>
  <si>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</si>
  <si>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</si>
  <si>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</si>
  <si>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</si>
  <si>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</si>
  <si>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</si>
  <si>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</si>
  <si>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</si>
  <si>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</si>
  <si>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</si>
  <si>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</si>
  <si>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</si>
  <si>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</si>
  <si>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</si>
  <si>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</si>
  <si>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</si>
  <si>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</si>
  <si>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</si>
  <si>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</si>
  <si>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</si>
  <si>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</si>
  <si>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</si>
  <si>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</si>
  <si>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</si>
  <si>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</si>
  <si>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</si>
  <si>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</si>
  <si>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</si>
  <si>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</si>
  <si>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</si>
  <si>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</si>
  <si>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</si>
  <si>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</si>
  <si>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</si>
  <si>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</si>
  <si>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</si>
  <si>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</si>
  <si>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</si>
  <si>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</si>
  <si>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</si>
  <si>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</si>
  <si>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</si>
  <si>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</si>
  <si>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</si>
  <si>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</si>
  <si>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</si>
  <si>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</si>
  <si>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</si>
  <si>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</si>
  <si>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</si>
  <si>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</si>
  <si>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</si>
  <si>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</si>
  <si>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</si>
  <si>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</si>
  <si>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</si>
  <si>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</si>
  <si>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</si>
  <si>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</si>
  <si>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</si>
  <si>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</si>
  <si>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</si>
  <si>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</si>
  <si>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</si>
  <si>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</si>
  <si>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</si>
  <si>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</si>
  <si>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</si>
  <si>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</si>
  <si>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</si>
  <si>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</si>
  <si>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</si>
  <si>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</si>
  <si>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</si>
  <si>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</si>
  <si>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</si>
  <si>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</si>
  <si>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</si>
  <si>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</si>
  <si>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</si>
  <si>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</si>
  <si>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</si>
  <si>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</si>
  <si>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</si>
  <si>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</si>
  <si>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</si>
  <si>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</si>
  <si>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</si>
  <si>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</si>
  <si>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</si>
  <si>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</si>
  <si>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</si>
  <si>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</si>
  <si>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</si>
  <si>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</si>
  <si>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</si>
  <si>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</si>
  <si>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</si>
  <si>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</si>
  <si>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</si>
  <si>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</si>
  <si>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</si>
  <si>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</si>
  <si>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</si>
  <si>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</si>
  <si>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</si>
  <si>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</si>
  <si>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</si>
  <si>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</si>
  <si>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</si>
  <si>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</si>
  <si>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</si>
  <si>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</si>
  <si>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</si>
  <si>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</si>
  <si>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</si>
  <si>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</si>
  <si>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</si>
  <si>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</si>
  <si>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</si>
  <si>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</si>
  <si>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</si>
  <si>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</si>
  <si>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</si>
  <si>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</si>
  <si>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</si>
  <si>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</si>
  <si>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</si>
  <si>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</si>
  <si>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</si>
  <si>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</si>
  <si>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</si>
  <si>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</si>
  <si>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</si>
  <si>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</si>
  <si>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</si>
  <si>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</si>
  <si>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</si>
  <si>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</si>
  <si>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</si>
  <si>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</si>
  <si>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</si>
  <si>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</si>
  <si>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</si>
  <si>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</si>
  <si>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</si>
  <si>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</si>
  <si>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</si>
  <si>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</si>
  <si>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</si>
  <si>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</si>
  <si>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</si>
  <si>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</si>
  <si>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</si>
  <si>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</si>
  <si>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</si>
  <si>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</si>
  <si>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</si>
  <si>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</si>
  <si>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</si>
  <si>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</si>
  <si>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</si>
  <si>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</si>
  <si>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</si>
  <si>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</si>
  <si>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</si>
  <si>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</si>
  <si>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</si>
  <si>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</si>
  <si>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</si>
  <si>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</si>
  <si>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</si>
  <si>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</si>
  <si>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</si>
  <si>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</si>
  <si>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</si>
  <si>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</si>
  <si>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</si>
  <si>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</si>
  <si>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</si>
  <si>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</si>
  <si>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</si>
  <si>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</si>
  <si>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</si>
  <si>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</si>
  <si>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</si>
  <si>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</si>
  <si>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</si>
  <si>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</si>
  <si>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</si>
  <si>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</si>
  <si>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</si>
  <si>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</si>
  <si>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</si>
  <si>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</si>
  <si>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</si>
  <si>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</si>
  <si>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</si>
  <si>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</si>
  <si>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</si>
  <si>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</si>
  <si>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</si>
  <si>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</si>
  <si>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</si>
  <si>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</si>
  <si>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</si>
  <si>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</si>
  <si>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</si>
  <si>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</si>
  <si>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</si>
  <si>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</si>
  <si>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</si>
  <si>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</si>
  <si>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</si>
  <si>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</si>
  <si>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</si>
  <si>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</si>
  <si>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</si>
  <si>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</si>
  <si>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</si>
  <si>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</si>
  <si>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</si>
  <si>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</si>
  <si>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</si>
  <si>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</si>
  <si>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</si>
  <si>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</si>
  <si>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</si>
  <si>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</si>
  <si>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</si>
  <si>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</si>
  <si>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</si>
  <si>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</si>
  <si>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</si>
  <si>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</si>
  <si>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</si>
  <si>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</si>
  <si>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</si>
  <si>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</si>
  <si>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</si>
  <si>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</si>
  <si>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</si>
  <si>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</si>
  <si>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</si>
  <si>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</si>
  <si>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</si>
  <si>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</si>
  <si>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</si>
  <si>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</si>
  <si>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</si>
  <si>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</si>
  <si>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</si>
  <si>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</si>
  <si>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</si>
  <si>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</si>
  <si>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</si>
  <si>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</si>
  <si>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</si>
  <si>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</si>
  <si>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</si>
  <si>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</si>
  <si>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</si>
  <si>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</si>
  <si>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</si>
  <si>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</si>
  <si>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</si>
  <si>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</si>
  <si>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</si>
  <si>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</si>
  <si>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</si>
  <si>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</si>
  <si>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</si>
  <si>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</si>
  <si>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</si>
  <si>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</si>
  <si>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</si>
  <si>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</si>
  <si>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</si>
  <si>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</si>
  <si>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</si>
  <si>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</si>
  <si>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</si>
  <si>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</si>
  <si>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</si>
  <si>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</si>
  <si>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</si>
  <si>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</si>
  <si>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</si>
  <si>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</si>
  <si>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</si>
  <si>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</si>
  <si>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</si>
  <si>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</si>
  <si>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</si>
  <si>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</si>
  <si>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</si>
  <si>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</si>
  <si>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</si>
  <si>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</si>
  <si>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</si>
  <si>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</si>
  <si>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</si>
  <si>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</si>
  <si>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</si>
  <si>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</si>
  <si>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</si>
  <si>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</si>
  <si>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</si>
  <si>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</si>
  <si>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</si>
  <si>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</si>
  <si>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</si>
  <si>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</si>
  <si>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</si>
  <si>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</si>
  <si>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</si>
  <si>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</si>
  <si>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</si>
  <si>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</si>
  <si>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</si>
  <si>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</si>
  <si>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</si>
  <si>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</si>
  <si>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</si>
  <si>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</si>
  <si>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</si>
  <si>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</si>
  <si>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</si>
  <si>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</si>
  <si>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</si>
  <si>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</si>
  <si>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</si>
  <si>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</si>
  <si>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</si>
  <si>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</si>
  <si>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</si>
  <si>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</si>
  <si>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</si>
  <si>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</si>
  <si>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</si>
  <si>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</si>
  <si>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</si>
  <si>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</si>
  <si>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</si>
  <si>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</si>
  <si>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</si>
  <si>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</si>
  <si>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</si>
  <si>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</si>
  <si>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</si>
  <si>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</si>
  <si>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</si>
  <si>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</si>
  <si>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</si>
  <si>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</si>
  <si>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</si>
  <si>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</si>
  <si>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</si>
  <si>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</si>
  <si>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</si>
  <si>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</si>
  <si>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</si>
  <si>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</si>
  <si>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</si>
  <si>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</si>
  <si>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</si>
  <si>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</si>
  <si>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</si>
  <si>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</si>
  <si>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</si>
  <si>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</si>
  <si>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</si>
  <si>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</si>
  <si>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</si>
  <si>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</si>
  <si>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</si>
  <si>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</si>
  <si>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</si>
  <si>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</si>
  <si>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</si>
  <si>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</si>
  <si>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</si>
  <si>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</si>
  <si>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</si>
  <si>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</si>
  <si>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</si>
  <si>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</si>
  <si>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</si>
  <si>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</si>
  <si>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</si>
  <si>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</si>
  <si>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</si>
  <si>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</si>
  <si>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</si>
  <si>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</si>
  <si>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</si>
  <si>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</si>
  <si>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</si>
  <si>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</si>
  <si>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</si>
  <si>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</si>
  <si>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</si>
  <si>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</si>
  <si>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</si>
  <si>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</si>
  <si>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</si>
  <si>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</si>
  <si>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</si>
  <si>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</si>
  <si>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</si>
  <si>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</si>
  <si>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</si>
  <si>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</si>
  <si>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</si>
  <si>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</si>
  <si>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</si>
  <si>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</si>
  <si>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</si>
  <si>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</si>
  <si>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</si>
  <si>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</si>
  <si>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</si>
  <si>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</si>
  <si>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</si>
  <si>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</si>
  <si>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</si>
  <si>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</si>
  <si>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</si>
  <si>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</si>
  <si>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</si>
  <si>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</si>
  <si>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</si>
  <si>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</si>
  <si>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</si>
  <si>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</si>
  <si>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</si>
  <si>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</si>
  <si>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</si>
  <si>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</si>
  <si>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</si>
  <si>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</si>
  <si>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</si>
  <si>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</si>
  <si>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</si>
  <si>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</si>
  <si>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</si>
  <si>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</si>
  <si>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</si>
  <si>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</si>
  <si>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</si>
  <si>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</si>
  <si>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</si>
  <si>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</si>
  <si>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</si>
  <si>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</si>
  <si>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</si>
  <si>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</si>
  <si>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</si>
  <si>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</si>
  <si>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</si>
  <si>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</si>
  <si>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</si>
  <si>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</si>
  <si>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</si>
  <si>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</si>
  <si>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</si>
  <si>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</si>
  <si>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</si>
  <si>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</si>
  <si>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</si>
  <si>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</si>
  <si>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</si>
  <si>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</si>
  <si>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</si>
  <si>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</si>
  <si>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</si>
  <si>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</si>
  <si>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</si>
  <si>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</si>
  <si>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</si>
  <si>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</si>
  <si>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</si>
  <si>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</si>
  <si>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</si>
  <si>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</si>
  <si>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</si>
  <si>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</si>
  <si>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</si>
  <si>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</si>
  <si>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</si>
  <si>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</si>
  <si>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</si>
  <si>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</si>
  <si>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</si>
  <si>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</si>
  <si>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</si>
  <si>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</si>
  <si>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</si>
  <si>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</si>
  <si>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</si>
  <si>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</si>
  <si>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</si>
  <si>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</si>
  <si>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</si>
  <si>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</si>
  <si>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</si>
  <si>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</si>
  <si>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</si>
  <si>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</si>
  <si>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</si>
  <si>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</si>
  <si>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</si>
  <si>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</si>
  <si>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</si>
  <si>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</si>
  <si>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</si>
  <si>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</si>
  <si>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</si>
  <si>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</si>
  <si>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</si>
  <si>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</si>
  <si>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</si>
  <si>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</si>
  <si>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</si>
  <si>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</si>
  <si>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</si>
  <si>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</si>
  <si>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</si>
  <si>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</si>
  <si>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</si>
  <si>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</si>
  <si>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</si>
  <si>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</si>
  <si>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</si>
  <si>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</si>
  <si>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</si>
  <si>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</si>
  <si>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</si>
  <si>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</si>
  <si>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</si>
  <si>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</si>
  <si>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</si>
  <si>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</si>
  <si>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</si>
  <si>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</si>
  <si>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</si>
  <si>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</si>
  <si>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</si>
  <si>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</si>
  <si>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</si>
  <si>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</si>
  <si>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</si>
  <si>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</si>
  <si>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</si>
  <si>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</si>
  <si>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</si>
  <si>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</si>
  <si>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</si>
  <si>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</si>
  <si>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</si>
  <si>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</si>
  <si>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</si>
  <si>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</si>
  <si>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</si>
  <si>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</si>
  <si>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</si>
  <si>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</si>
  <si>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</si>
  <si>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</si>
  <si>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</si>
  <si>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</si>
  <si>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</si>
  <si>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</si>
  <si>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</si>
  <si>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</si>
  <si>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</si>
  <si>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</si>
  <si>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</si>
  <si>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</si>
  <si>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</si>
  <si>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</si>
  <si>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</si>
  <si>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</si>
  <si>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</si>
  <si>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</si>
  <si>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</si>
  <si>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</si>
  <si>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</si>
  <si>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</si>
  <si>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</si>
  <si>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</si>
  <si>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</si>
  <si>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</si>
  <si>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</si>
  <si>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</si>
  <si>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</si>
  <si>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</si>
  <si>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</si>
  <si>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</si>
  <si>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</si>
  <si>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</si>
  <si>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</si>
  <si>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</si>
  <si>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</si>
  <si>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</si>
  <si>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</si>
  <si>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</si>
  <si>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</si>
  <si>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</si>
  <si>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</si>
  <si>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</si>
  <si>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</si>
  <si>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</si>
  <si>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</si>
  <si>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</si>
  <si>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</si>
  <si>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</si>
  <si>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</si>
  <si>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</si>
  <si>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</si>
  <si>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</si>
  <si>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</si>
  <si>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</si>
  <si>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</si>
  <si>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</si>
  <si>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</si>
  <si>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</si>
  <si>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</si>
  <si>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</si>
  <si>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</si>
  <si>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</si>
  <si>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</si>
  <si>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</si>
  <si>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</si>
  <si>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</si>
  <si>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</si>
  <si>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</si>
  <si>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</si>
  <si>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</si>
  <si>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</si>
  <si>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</si>
  <si>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</si>
  <si>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</si>
  <si>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</si>
  <si>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</si>
  <si>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</si>
  <si>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</si>
  <si>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</si>
  <si>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</si>
  <si>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</si>
  <si>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</si>
  <si>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</si>
  <si>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</si>
  <si>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</si>
  <si>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</si>
  <si>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</si>
  <si>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</si>
  <si>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</si>
  <si>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</si>
  <si>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</si>
  <si>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</si>
  <si>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</si>
  <si>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</si>
  <si>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</si>
  <si>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</si>
  <si>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</si>
  <si>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</si>
  <si>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</si>
  <si>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</si>
  <si>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</si>
  <si>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</si>
  <si>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</si>
  <si>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</si>
  <si>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</si>
  <si>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</si>
  <si>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</si>
  <si>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</si>
  <si>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</si>
  <si>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</si>
  <si>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</si>
  <si>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</si>
  <si>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</si>
  <si>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</si>
  <si>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</si>
  <si>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</si>
  <si>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</si>
  <si>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</si>
  <si>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</si>
  <si>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</si>
  <si>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</si>
  <si>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</si>
  <si>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</si>
  <si>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</si>
  <si>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</si>
  <si>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</si>
  <si>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</si>
  <si>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</si>
  <si>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</si>
  <si>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</si>
  <si>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</si>
  <si>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</si>
  <si>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</si>
  <si>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</si>
  <si>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</si>
  <si>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</si>
  <si>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</si>
  <si>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</si>
  <si>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</si>
  <si>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</si>
  <si>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</si>
  <si>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</si>
  <si>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</si>
  <si>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</si>
  <si>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</si>
  <si>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</si>
  <si>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</si>
  <si>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</si>
  <si>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</si>
  <si>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</si>
  <si>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</si>
  <si>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</si>
  <si>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</si>
  <si>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</si>
  <si>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</si>
  <si>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</si>
  <si>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</si>
  <si>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</si>
  <si>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</si>
  <si>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</si>
  <si>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</si>
  <si>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</si>
  <si>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</si>
  <si>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</si>
  <si>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</si>
  <si>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</si>
  <si>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</si>
  <si>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</si>
  <si>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</si>
  <si>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</si>
  <si>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</si>
  <si>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</si>
  <si>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</si>
  <si>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</si>
  <si>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</si>
  <si>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</si>
  <si>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</si>
  <si>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</si>
  <si>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</si>
  <si>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</si>
  <si>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</si>
  <si>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</si>
  <si>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</si>
  <si>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</si>
  <si>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</si>
  <si>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</si>
  <si>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</si>
  <si>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</si>
  <si>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</si>
  <si>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</si>
  <si>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</si>
  <si>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</si>
  <si>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</si>
  <si>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</si>
  <si>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</si>
  <si>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</si>
  <si>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</si>
  <si>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</si>
  <si>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</si>
  <si>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</si>
  <si>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</si>
  <si>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</si>
  <si>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</si>
  <si>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</si>
  <si>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</si>
  <si>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</si>
  <si>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</si>
  <si>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</si>
  <si>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</si>
  <si>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</si>
  <si>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</si>
  <si>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</si>
  <si>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</si>
  <si>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</si>
  <si>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</si>
  <si>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</si>
  <si>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</si>
  <si>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</si>
  <si>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</si>
  <si>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</si>
  <si>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</si>
  <si>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</si>
  <si>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</si>
  <si>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</si>
  <si>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</si>
  <si>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</si>
  <si>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</si>
  <si>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</si>
  <si>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</si>
  <si>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</si>
  <si>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</si>
  <si>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</si>
  <si>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</si>
  <si>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</si>
  <si>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</si>
  <si>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</si>
  <si>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</si>
  <si>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</si>
  <si>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</si>
  <si>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</si>
  <si>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</si>
  <si>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</si>
  <si>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</si>
  <si>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</si>
  <si>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</si>
  <si>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</si>
  <si>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</si>
  <si>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</si>
  <si>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</si>
  <si>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</si>
  <si>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</si>
  <si>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</si>
  <si>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</si>
  <si>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</si>
  <si>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</si>
  <si>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</si>
  <si>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</si>
  <si>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</si>
  <si>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</si>
  <si>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</si>
  <si>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</si>
  <si>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</si>
  <si>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</si>
  <si>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</si>
  <si>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</si>
  <si>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</si>
  <si>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</si>
  <si>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</si>
  <si>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</si>
  <si>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</si>
  <si>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</si>
  <si>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</si>
  <si>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</si>
  <si>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</si>
  <si>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</si>
  <si>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</si>
  <si>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</si>
  <si>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</si>
  <si>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</si>
  <si>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</si>
  <si>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</si>
  <si>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</si>
  <si>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</si>
  <si>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</si>
  <si>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</si>
  <si>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</si>
  <si>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</si>
  <si>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</si>
  <si>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</si>
  <si>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</si>
  <si>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</si>
  <si>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</si>
  <si>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</si>
  <si>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</si>
  <si>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</si>
  <si>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</si>
  <si>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</si>
  <si>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</si>
  <si>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</si>
  <si>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</si>
  <si>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</si>
  <si>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</si>
  <si>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</si>
  <si>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</si>
  <si>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</si>
  <si>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</si>
  <si>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</si>
  <si>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</si>
  <si>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</si>
  <si>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</si>
  <si>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</si>
  <si>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</si>
  <si>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</si>
  <si>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</si>
  <si>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</si>
  <si>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</si>
  <si>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</si>
  <si>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</si>
  <si>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</si>
  <si>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</si>
  <si>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</si>
  <si>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</si>
  <si>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</si>
  <si>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</si>
  <si>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</si>
  <si>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</si>
  <si>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</si>
  <si>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</si>
  <si>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</si>
  <si>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</si>
  <si>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</si>
  <si>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</si>
  <si>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</si>
  <si>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</si>
  <si>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</si>
  <si>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</si>
  <si>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</si>
  <si>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</si>
  <si>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</si>
  <si>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</si>
  <si>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</si>
  <si>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</si>
  <si>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</si>
  <si>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</si>
  <si>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</si>
  <si>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</si>
  <si>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</si>
  <si>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</si>
  <si>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</si>
  <si>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</si>
  <si>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</si>
  <si>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</si>
  <si>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</si>
  <si>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</si>
  <si>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</si>
  <si>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</si>
  <si>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</si>
  <si>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</si>
  <si>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</si>
  <si>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</si>
  <si>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</si>
  <si>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</si>
  <si>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</si>
  <si>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</si>
  <si>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</si>
  <si>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</si>
  <si>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</si>
  <si>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</si>
  <si>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</si>
  <si>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</si>
  <si>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</si>
  <si>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</si>
  <si>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</si>
  <si>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</si>
  <si>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</si>
  <si>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</si>
  <si>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</si>
  <si>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</si>
  <si>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</si>
  <si>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</si>
  <si>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</si>
  <si>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</si>
  <si>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</si>
  <si>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</si>
  <si>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</si>
  <si>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</si>
  <si>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</si>
  <si>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</si>
  <si>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</si>
  <si>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</si>
  <si>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</si>
  <si>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</si>
  <si>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</si>
  <si>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</si>
  <si>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</si>
  <si>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</si>
  <si>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</si>
  <si>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</si>
  <si>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</si>
  <si>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</si>
  <si>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</si>
  <si>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</si>
  <si>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</si>
  <si>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</si>
  <si>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</si>
  <si>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</si>
  <si>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</si>
  <si>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</si>
  <si>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</si>
  <si>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</si>
  <si>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</si>
  <si>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</si>
  <si>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</si>
  <si>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</si>
  <si>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</si>
  <si>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</si>
  <si>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</si>
  <si>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</si>
  <si>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</si>
  <si>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</si>
  <si>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</si>
  <si>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</si>
  <si>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</si>
  <si>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</si>
  <si>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</si>
  <si>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</si>
  <si>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</si>
  <si>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</si>
  <si>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</si>
  <si>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</si>
  <si>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</si>
  <si>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</si>
  <si>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</si>
  <si>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</si>
  <si>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</si>
  <si>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</si>
  <si>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</si>
  <si>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</si>
  <si>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</si>
  <si>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</si>
  <si>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</si>
  <si>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</si>
  <si>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</si>
  <si>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</si>
  <si>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</si>
  <si>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</si>
  <si>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</si>
  <si>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</si>
  <si>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</si>
  <si>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</si>
  <si>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</si>
  <si>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</si>
  <si>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</si>
  <si>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</si>
  <si>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</si>
  <si>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</si>
  <si>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</si>
  <si>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</si>
  <si>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</si>
  <si>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</si>
  <si>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</si>
  <si>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</si>
  <si>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</si>
  <si>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</si>
  <si>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</si>
  <si>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</si>
  <si>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</si>
  <si>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</si>
  <si>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</si>
  <si>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</si>
  <si>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</si>
  <si>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</si>
  <si>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</si>
  <si>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</si>
  <si>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</si>
  <si>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</si>
  <si>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</si>
  <si>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</si>
  <si>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</si>
  <si>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</si>
  <si>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</si>
  <si>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</si>
  <si>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</si>
  <si>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</si>
  <si>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</si>
  <si>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</si>
  <si>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</si>
  <si>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</si>
  <si>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</si>
  <si>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</si>
  <si>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</si>
  <si>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</si>
  <si>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</si>
  <si>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</si>
  <si>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</si>
  <si>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</si>
  <si>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</si>
  <si>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</si>
  <si>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</si>
  <si>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</si>
  <si>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</si>
  <si>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</si>
  <si>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</si>
  <si>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</si>
  <si>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</si>
  <si>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</si>
  <si>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</si>
  <si>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</si>
  <si>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</si>
  <si>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</si>
  <si>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</si>
  <si>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</si>
  <si>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</si>
  <si>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</si>
  <si>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</si>
  <si>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</si>
  <si>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</si>
  <si>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</si>
  <si>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</si>
  <si>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</si>
  <si>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</si>
  <si>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</si>
  <si>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</si>
  <si>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</si>
  <si>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</si>
  <si>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</si>
  <si>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</si>
  <si>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</si>
  <si>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</si>
  <si>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</si>
  <si>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</si>
  <si>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</si>
  <si>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</si>
  <si>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</si>
  <si>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</si>
  <si>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</si>
  <si>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</si>
  <si>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</si>
  <si>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</si>
  <si>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</si>
  <si>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</si>
  <si>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</si>
  <si>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</si>
  <si>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</si>
  <si>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</si>
  <si>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</si>
  <si>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</si>
  <si>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</si>
  <si>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</si>
  <si>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</si>
  <si>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</si>
  <si>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</si>
  <si>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</si>
  <si>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</si>
  <si>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</si>
  <si>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</si>
  <si>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</si>
  <si>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</si>
  <si>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</si>
  <si>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</si>
  <si>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</si>
  <si>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</si>
  <si>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</si>
  <si>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</si>
  <si>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</si>
  <si>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</si>
  <si>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</si>
  <si>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</si>
  <si>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</si>
  <si>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</si>
  <si>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</si>
  <si>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</si>
  <si>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</si>
  <si>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</si>
  <si>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</si>
  <si>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</si>
  <si>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</si>
  <si>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</si>
  <si>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</si>
  <si>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</si>
  <si>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</si>
  <si>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</si>
  <si>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</si>
  <si>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</si>
  <si>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</si>
  <si>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</si>
  <si>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</si>
  <si>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</si>
  <si>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</si>
  <si>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</si>
  <si>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</si>
  <si>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</si>
  <si>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</si>
  <si>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</si>
  <si>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</si>
  <si>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</si>
  <si>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</si>
  <si>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</si>
  <si>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</si>
  <si>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</si>
  <si>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</si>
  <si>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</si>
  <si>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</si>
  <si>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</si>
  <si>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</si>
  <si>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</si>
  <si>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</si>
  <si>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</si>
  <si>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</si>
  <si>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</si>
  <si>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</si>
  <si>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</si>
  <si>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</si>
  <si>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</si>
  <si>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</si>
  <si>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</si>
  <si>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</si>
  <si>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</si>
  <si>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</si>
  <si>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</si>
  <si>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</si>
  <si>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</si>
  <si>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</si>
  <si>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</si>
  <si>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</si>
  <si>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</si>
  <si>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</si>
  <si>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</si>
  <si>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</si>
  <si>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</si>
  <si>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</si>
  <si>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</si>
  <si>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</si>
  <si>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</si>
  <si>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</si>
  <si>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</si>
  <si>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</si>
  <si>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</si>
  <si>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</si>
  <si>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</si>
  <si>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</si>
  <si>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</si>
  <si>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</si>
  <si>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</si>
  <si>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</si>
  <si>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</si>
  <si>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</si>
  <si>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</si>
  <si>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</si>
  <si>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</si>
  <si>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</si>
  <si>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</si>
  <si>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</si>
  <si>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</si>
  <si>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</si>
  <si>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</si>
  <si>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</si>
  <si>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</si>
  <si>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</si>
  <si>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</si>
  <si>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</si>
  <si>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</si>
  <si>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</si>
  <si>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</si>
  <si>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</si>
  <si>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</si>
  <si>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</si>
  <si>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</si>
  <si>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</si>
  <si>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</si>
  <si>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</si>
  <si>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</si>
  <si>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</si>
  <si>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</si>
  <si>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</si>
  <si>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</si>
  <si>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</si>
  <si>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</si>
  <si>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</si>
  <si>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</si>
  <si>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</si>
  <si>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</si>
  <si>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</si>
  <si>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</si>
  <si>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</si>
  <si>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</si>
  <si>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</si>
  <si>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</si>
  <si>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</si>
  <si>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</si>
  <si>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</si>
  <si>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</si>
  <si>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</si>
  <si>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</si>
  <si>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</si>
  <si>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</si>
  <si>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</si>
  <si>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</si>
  <si>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</si>
  <si>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</si>
  <si>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</si>
  <si>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</si>
  <si>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</si>
  <si>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</si>
  <si>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</si>
  <si>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</si>
  <si>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</si>
  <si>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</si>
  <si>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</si>
  <si>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</si>
  <si>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</si>
  <si>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</si>
  <si>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</si>
  <si>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</si>
  <si>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</si>
  <si>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</si>
  <si>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</si>
  <si>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</si>
  <si>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</si>
  <si>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</si>
  <si>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</si>
  <si>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</si>
  <si>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</si>
  <si>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</si>
  <si>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</si>
  <si>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</si>
  <si>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</si>
  <si>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</si>
  <si>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</si>
  <si>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</si>
  <si>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</si>
  <si>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</si>
  <si>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</si>
  <si>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</si>
  <si>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</si>
  <si>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</si>
  <si>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</si>
  <si>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</si>
  <si>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</si>
  <si>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</si>
  <si>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</si>
  <si>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</si>
  <si>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</si>
  <si>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</si>
  <si>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</si>
  <si>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</si>
  <si>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</si>
  <si>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</si>
  <si>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</si>
  <si>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</si>
  <si>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</si>
  <si>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</si>
  <si>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</si>
  <si>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</si>
  <si>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</si>
  <si>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</si>
  <si>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</si>
  <si>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</si>
  <si>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</si>
  <si>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</si>
  <si>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</si>
  <si>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</si>
  <si>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</si>
  <si>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</si>
  <si>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</si>
  <si>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</si>
  <si>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</si>
  <si>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</si>
  <si>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</si>
  <si>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</si>
  <si>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</si>
  <si>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</si>
  <si>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</si>
  <si>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</si>
  <si>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</si>
  <si>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</si>
  <si>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</si>
  <si>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</si>
  <si>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</si>
  <si>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</si>
  <si>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</si>
  <si>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</si>
  <si>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</si>
  <si>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</si>
  <si>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</si>
  <si>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</si>
  <si>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</si>
  <si>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</si>
  <si>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</si>
  <si>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</si>
  <si>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</si>
  <si>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</si>
  <si>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</si>
  <si>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</si>
  <si>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</si>
  <si>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</si>
  <si>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</si>
  <si>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</si>
  <si>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</si>
  <si>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</si>
  <si>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</si>
  <si>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</si>
  <si>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</si>
  <si>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</si>
  <si>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</si>
  <si>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</si>
  <si>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</si>
  <si>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</si>
  <si>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</si>
  <si>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</si>
  <si>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</si>
  <si>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</si>
  <si>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</si>
  <si>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</si>
  <si>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</si>
  <si>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</si>
  <si>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</si>
  <si>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</si>
  <si>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</si>
  <si>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</si>
  <si>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</si>
  <si>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</si>
  <si>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</si>
  <si>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</si>
  <si>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</si>
  <si>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</si>
  <si>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</si>
  <si>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</si>
  <si>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</si>
  <si>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</si>
  <si>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</si>
  <si>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</si>
  <si>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</si>
  <si>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</si>
  <si>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</si>
  <si>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</si>
  <si>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</si>
  <si>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</si>
  <si>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</si>
  <si>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</si>
  <si>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</si>
  <si>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</si>
  <si>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</si>
  <si>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</si>
  <si>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</si>
  <si>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</si>
  <si>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</si>
  <si>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</si>
  <si>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</si>
  <si>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</si>
  <si>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</si>
  <si>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</si>
  <si>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</si>
  <si>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</si>
  <si>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</si>
  <si>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</si>
  <si>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</si>
  <si>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</si>
  <si>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</si>
  <si>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</si>
  <si>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</si>
  <si>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</si>
  <si>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</si>
  <si>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</si>
  <si>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</si>
  <si>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</si>
  <si>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</si>
  <si>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</si>
  <si>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</si>
  <si>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</si>
  <si>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</si>
  <si>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</si>
  <si>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</si>
  <si>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</si>
  <si>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</si>
  <si>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</si>
  <si>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</si>
  <si>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</si>
  <si>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</si>
  <si>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</si>
  <si>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</si>
  <si>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</si>
  <si>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</si>
  <si>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</si>
  <si>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</si>
  <si>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</si>
  <si>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</si>
  <si>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</si>
  <si>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</si>
  <si>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</si>
  <si>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</si>
  <si>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</si>
  <si>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</si>
  <si>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</si>
  <si>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</si>
  <si>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</si>
  <si>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</si>
  <si>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</si>
  <si>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</si>
  <si>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</si>
  <si>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</si>
  <si>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</si>
  <si>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</si>
  <si>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</si>
  <si>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</si>
  <si>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</si>
  <si>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</si>
  <si>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</si>
  <si>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</si>
  <si>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</si>
  <si>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</si>
  <si>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</si>
  <si>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</si>
  <si>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</si>
  <si>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</si>
  <si>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</si>
  <si>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</si>
  <si>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</si>
  <si>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</si>
  <si>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</si>
  <si>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</si>
  <si>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</si>
  <si>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</si>
  <si>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</si>
  <si>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</si>
  <si>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</si>
  <si>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</si>
  <si>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</si>
  <si>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</si>
  <si>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</si>
  <si>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</si>
  <si>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</si>
  <si>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</si>
  <si>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</si>
  <si>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</si>
  <si>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</si>
  <si>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</si>
  <si>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</si>
  <si>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</si>
  <si>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</si>
  <si>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</si>
  <si>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</si>
  <si>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</si>
  <si>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</si>
  <si>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</si>
  <si>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</si>
  <si>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</si>
  <si>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</si>
  <si>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</si>
  <si>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</si>
  <si>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</si>
  <si>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</si>
  <si>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</si>
  <si>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</si>
  <si>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</si>
  <si>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</si>
  <si>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</si>
  <si>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</si>
  <si>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</si>
  <si>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</si>
  <si>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</si>
  <si>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</si>
  <si>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</si>
  <si>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</si>
  <si>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</si>
  <si>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</si>
  <si>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</si>
  <si>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</si>
  <si>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</si>
  <si>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</si>
  <si>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</si>
  <si>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</si>
  <si>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</si>
  <si>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</si>
  <si>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</si>
  <si>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</si>
  <si>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</si>
  <si>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</si>
  <si>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</si>
  <si>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</si>
  <si>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</si>
  <si>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</si>
  <si>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</si>
  <si>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</si>
  <si>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</si>
  <si>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</si>
  <si>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</si>
  <si>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</si>
  <si>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</si>
  <si>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</si>
  <si>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</si>
  <si>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</si>
  <si>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</si>
  <si>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</si>
  <si>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</si>
  <si>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</si>
  <si>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</si>
  <si>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</si>
  <si>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</si>
  <si>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</si>
  <si>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</si>
  <si>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</si>
  <si>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</si>
  <si>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</si>
  <si>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</si>
  <si>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</si>
  <si>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</si>
  <si>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</si>
  <si>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</si>
  <si>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</si>
  <si>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</si>
  <si>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</si>
  <si>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</si>
  <si>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</si>
  <si>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</si>
  <si>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</si>
  <si>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</si>
  <si>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</si>
  <si>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</si>
  <si>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</si>
  <si>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</si>
  <si>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</si>
  <si>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</si>
  <si>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</si>
  <si>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</si>
  <si>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</si>
  <si>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</si>
  <si>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</si>
  <si>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</si>
  <si>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</si>
  <si>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</si>
  <si>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</si>
  <si>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</si>
  <si>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</si>
  <si>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</si>
  <si>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</si>
  <si>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</si>
  <si>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</si>
  <si>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</si>
  <si>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</si>
  <si>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</si>
  <si>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</si>
  <si>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</si>
  <si>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</si>
  <si>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</si>
  <si>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</si>
  <si>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</si>
  <si>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</si>
  <si>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</si>
  <si>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</si>
  <si>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</si>
  <si>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</si>
  <si>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</si>
  <si>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</si>
  <si>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</si>
  <si>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</si>
  <si>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</si>
  <si>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</si>
  <si>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</si>
  <si>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</si>
  <si>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</si>
  <si>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</si>
  <si>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</si>
  <si>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</si>
  <si>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</si>
  <si>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</si>
  <si>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</si>
  <si>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</si>
  <si>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</si>
  <si>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</si>
  <si>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</si>
  <si>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</si>
  <si>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</si>
  <si>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</si>
  <si>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</si>
  <si>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</si>
  <si>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</si>
  <si>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</si>
  <si>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</si>
  <si>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</si>
  <si>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</si>
  <si>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</si>
  <si>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</si>
  <si>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</si>
  <si>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</si>
  <si>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</si>
  <si>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</si>
  <si>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</si>
  <si>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</si>
  <si>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</si>
  <si>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</si>
  <si>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</si>
  <si>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</si>
  <si>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</si>
  <si>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</si>
  <si>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</si>
  <si>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</si>
  <si>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</si>
  <si>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</si>
  <si>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</si>
  <si>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</si>
  <si>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</si>
  <si>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</si>
  <si>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</si>
  <si>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</si>
  <si>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</si>
  <si>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</si>
  <si>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</si>
  <si>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</si>
  <si>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</si>
  <si>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</si>
  <si>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</si>
  <si>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</si>
  <si>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</si>
  <si>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</si>
  <si>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</si>
  <si>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</si>
  <si>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</si>
  <si>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</si>
  <si>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</si>
  <si>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</si>
  <si>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</si>
  <si>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</si>
  <si>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</si>
  <si>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</si>
  <si>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</si>
  <si>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</si>
  <si>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</si>
  <si>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</si>
  <si>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</si>
  <si>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</si>
  <si>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</si>
  <si>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</si>
  <si>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</si>
  <si>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</si>
  <si>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</si>
  <si>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</si>
  <si>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</si>
  <si>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</si>
  <si>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</si>
  <si>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</si>
  <si>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</si>
  <si>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</si>
  <si>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</si>
  <si>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</si>
  <si>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</si>
  <si>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</si>
  <si>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</si>
  <si>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</si>
  <si>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</si>
  <si>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</si>
  <si>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</si>
  <si>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</si>
  <si>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</si>
  <si>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</si>
  <si>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</si>
  <si>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</si>
  <si>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</si>
  <si>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</si>
  <si>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</si>
  <si>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</si>
  <si>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</si>
  <si>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</si>
  <si>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</si>
  <si>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</si>
  <si>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</si>
  <si>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</si>
  <si>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</si>
  <si>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</si>
  <si>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</si>
  <si>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</si>
  <si>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</si>
  <si>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</si>
  <si>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</si>
  <si>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</si>
  <si>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</si>
  <si>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</si>
  <si>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</si>
  <si>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</si>
  <si>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</si>
  <si>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</si>
  <si>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</si>
  <si>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</si>
  <si>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</si>
  <si>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</si>
  <si>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</si>
  <si>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</si>
  <si>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</si>
  <si>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</si>
  <si>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</si>
  <si>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</si>
  <si>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</si>
  <si>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</si>
  <si>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</si>
  <si>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</si>
  <si>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</si>
  <si>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</si>
  <si>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</si>
  <si>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</si>
  <si>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</si>
  <si>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</si>
  <si>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</si>
  <si>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</si>
  <si>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</si>
  <si>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</si>
  <si>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</si>
  <si>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</si>
  <si>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</si>
  <si>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</si>
  <si>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</si>
  <si>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</si>
  <si>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</si>
  <si>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</si>
  <si>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</si>
  <si>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</si>
  <si>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</si>
  <si>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</si>
  <si>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</si>
  <si>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</si>
  <si>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</si>
  <si>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</si>
  <si>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</si>
  <si>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</si>
  <si>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</si>
  <si>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</si>
  <si>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</si>
  <si>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</si>
  <si>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</si>
  <si>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</si>
  <si>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</si>
  <si>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</si>
  <si>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</si>
  <si>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</si>
  <si>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</si>
  <si>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</si>
  <si>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</si>
  <si>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</si>
  <si>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</si>
  <si>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</si>
  <si>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</si>
  <si>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</si>
  <si>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</si>
  <si>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</si>
  <si>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</si>
  <si>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</si>
  <si>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</si>
  <si>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</si>
  <si>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</si>
  <si>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</si>
  <si>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</si>
  <si>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</si>
  <si>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</si>
  <si>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</si>
  <si>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</si>
  <si>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</si>
  <si>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</si>
  <si>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</si>
  <si>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</si>
  <si>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</si>
  <si>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</si>
  <si>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</si>
  <si>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</si>
  <si>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</si>
  <si>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</si>
  <si>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</si>
  <si>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</si>
  <si>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</si>
  <si>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</si>
  <si>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</si>
  <si>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</si>
  <si>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</si>
  <si>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</si>
  <si>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</si>
  <si>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</si>
  <si>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</si>
  <si>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</si>
  <si>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</si>
  <si>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</si>
  <si>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</si>
  <si>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</si>
  <si>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</si>
  <si>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</si>
  <si>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</si>
  <si>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</si>
  <si>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</si>
  <si>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</si>
  <si>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</si>
  <si>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</si>
  <si>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</si>
  <si>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</si>
  <si>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</si>
  <si>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</si>
  <si>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</si>
  <si>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</si>
  <si>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</si>
  <si>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</si>
  <si>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</si>
  <si>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</si>
  <si>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</si>
  <si>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</si>
  <si>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</si>
  <si>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</si>
  <si>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</si>
  <si>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</si>
  <si>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</si>
  <si>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</si>
  <si>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</si>
  <si>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</si>
  <si>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</si>
  <si>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</si>
  <si>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</si>
  <si>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</si>
  <si>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</si>
  <si>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</si>
  <si>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</si>
  <si>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</si>
  <si>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</si>
  <si>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</si>
  <si>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</si>
  <si>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</si>
  <si>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</si>
  <si>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</si>
  <si>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</si>
  <si>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</si>
  <si>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</si>
  <si>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</si>
  <si>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</si>
  <si>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</si>
  <si>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</si>
  <si>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</si>
  <si>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</si>
  <si>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</si>
  <si>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</si>
  <si>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</si>
  <si>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</si>
  <si>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</si>
  <si>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</si>
  <si>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</si>
  <si>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</si>
  <si>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</si>
  <si>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</si>
  <si>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</si>
  <si>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</si>
  <si>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</si>
  <si>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</si>
  <si>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</si>
  <si>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</si>
  <si>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</si>
  <si>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</si>
  <si>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</si>
  <si>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</si>
  <si>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</si>
  <si>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</si>
  <si>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</si>
  <si>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</si>
  <si>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</si>
  <si>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</si>
  <si>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</si>
  <si>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</si>
  <si>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</si>
  <si>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</si>
  <si>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</si>
  <si>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</si>
  <si>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</si>
  <si>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</si>
  <si>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</si>
  <si>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</si>
  <si>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</si>
  <si>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</si>
  <si>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</si>
  <si>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</si>
  <si>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</si>
  <si>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</si>
  <si>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</si>
  <si>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</si>
  <si>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</si>
  <si>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</si>
  <si>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</si>
  <si>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</si>
  <si>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</si>
  <si>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</si>
  <si>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</si>
  <si>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</si>
  <si>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</si>
  <si>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</si>
  <si>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</si>
  <si>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</si>
  <si>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</si>
  <si>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</si>
  <si>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</si>
  <si>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</si>
  <si>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</si>
  <si>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</si>
  <si>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</si>
  <si>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</si>
  <si>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</si>
  <si>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</si>
  <si>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</si>
  <si>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</si>
  <si>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</si>
  <si>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</si>
  <si>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</si>
  <si>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</si>
  <si>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</si>
  <si>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</si>
  <si>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</si>
  <si>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</si>
  <si>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</si>
  <si>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</si>
  <si>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</si>
  <si>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</si>
  <si>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</si>
  <si>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</si>
  <si>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</si>
  <si>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</si>
  <si>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</si>
  <si>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</si>
  <si>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</si>
  <si>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</si>
  <si>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</si>
  <si>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</si>
  <si>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</si>
  <si>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</si>
  <si>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</si>
  <si>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</si>
  <si>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</si>
  <si>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</si>
  <si>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</si>
  <si>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</si>
  <si>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</si>
  <si>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</si>
  <si>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</si>
  <si>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</si>
  <si>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</si>
  <si>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</si>
  <si>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</si>
  <si>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</si>
  <si>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</si>
  <si>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</si>
  <si>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</si>
  <si>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</si>
  <si>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</si>
  <si>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</si>
  <si>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</si>
  <si>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</si>
  <si>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</si>
  <si>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</si>
  <si>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</si>
  <si>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</si>
  <si>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</si>
  <si>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</si>
  <si>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</si>
  <si>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</si>
  <si>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</si>
  <si>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</si>
  <si>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</si>
  <si>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</si>
  <si>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</si>
  <si>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</si>
  <si>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</si>
  <si>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</si>
  <si>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</si>
  <si>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</si>
  <si>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</si>
  <si>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</si>
  <si>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</si>
  <si>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</si>
  <si>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</si>
  <si>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</si>
  <si>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</si>
  <si>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</si>
  <si>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</si>
  <si>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</si>
  <si>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</si>
  <si>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</si>
  <si>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</si>
  <si>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</si>
  <si>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</si>
  <si>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</si>
  <si>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</si>
  <si>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</si>
  <si>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</si>
  <si>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</si>
  <si>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</si>
  <si>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</si>
  <si>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</si>
  <si>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</si>
  <si>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</si>
  <si>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</si>
  <si>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</si>
  <si>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</si>
  <si>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</si>
  <si>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</si>
  <si>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</si>
  <si>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</si>
  <si>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</si>
  <si>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</si>
  <si>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</si>
  <si>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</si>
  <si>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</si>
  <si>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</si>
  <si>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</si>
  <si>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</si>
  <si>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</si>
  <si>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</si>
  <si>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</si>
  <si>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</si>
  <si>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</si>
  <si>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</si>
  <si>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</si>
  <si>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</si>
  <si>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</si>
  <si>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</si>
  <si>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</si>
  <si>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</si>
  <si>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</si>
  <si>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</si>
  <si>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</si>
  <si>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</si>
  <si>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</si>
  <si>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</si>
  <si>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</si>
  <si>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</si>
  <si>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</si>
  <si>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</si>
  <si>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</si>
  <si>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</si>
  <si>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</si>
  <si>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</si>
  <si>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</si>
  <si>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</si>
  <si>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</si>
  <si>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</si>
  <si>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</si>
  <si>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</si>
  <si>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</si>
  <si>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</si>
  <si>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</si>
  <si>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</si>
  <si>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</si>
  <si>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</si>
  <si>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</si>
  <si>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</si>
  <si>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</si>
  <si>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</si>
  <si>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</si>
  <si>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</si>
  <si>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</si>
  <si>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</si>
  <si>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</si>
  <si>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</si>
  <si>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</si>
  <si>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</si>
  <si>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</si>
  <si>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</si>
  <si>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</si>
  <si>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</si>
  <si>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</si>
  <si>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</si>
  <si>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</si>
  <si>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</si>
  <si>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</si>
  <si>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</si>
  <si>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</si>
  <si>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</si>
  <si>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</si>
  <si>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</si>
  <si>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</si>
  <si>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</si>
  <si>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</si>
  <si>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</si>
  <si>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</si>
  <si>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</si>
  <si>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</si>
  <si>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</si>
  <si>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</si>
  <si>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</si>
  <si>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</si>
  <si>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</si>
  <si>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</si>
  <si>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</si>
  <si>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</si>
  <si>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</si>
  <si>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</si>
  <si>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</si>
  <si>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</si>
  <si>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</si>
  <si>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</si>
  <si>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</si>
  <si>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</si>
  <si>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</si>
  <si>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</si>
  <si>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</si>
  <si>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</si>
  <si>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</si>
  <si>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</si>
  <si>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</si>
  <si>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</si>
  <si>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</si>
  <si>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</si>
  <si>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</si>
  <si>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</si>
  <si>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</si>
  <si>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</si>
  <si>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</si>
  <si>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</si>
  <si>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</si>
  <si>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</si>
  <si>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</si>
  <si>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</si>
  <si>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</si>
  <si>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</si>
  <si>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</si>
  <si>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</si>
  <si>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</si>
  <si>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</si>
  <si>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</si>
  <si>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</si>
  <si>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</si>
  <si>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</si>
  <si>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</si>
  <si>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</si>
  <si>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</si>
  <si>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</si>
  <si>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</si>
  <si>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</si>
  <si>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</si>
  <si>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</si>
  <si>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</si>
  <si>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</si>
  <si>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</si>
  <si>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</si>
  <si>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</si>
  <si>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</si>
  <si>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</si>
  <si>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</si>
  <si>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</si>
  <si>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</si>
  <si>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</si>
  <si>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</si>
  <si>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</si>
  <si>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</si>
  <si>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</si>
  <si>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</si>
  <si>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</si>
  <si>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</si>
  <si>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</si>
  <si>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</si>
  <si>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</si>
  <si>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</si>
  <si>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</si>
  <si>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</si>
  <si>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</si>
  <si>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</si>
  <si>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</si>
  <si>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</si>
  <si>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</si>
  <si>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</si>
  <si>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</si>
  <si>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</si>
  <si>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</si>
  <si>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</si>
  <si>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</si>
  <si>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</si>
  <si>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</si>
  <si>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</si>
  <si>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</si>
  <si>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</si>
  <si>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</si>
  <si>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</si>
  <si>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</si>
  <si>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</si>
  <si>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</si>
  <si>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</si>
  <si>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</si>
  <si>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</si>
  <si>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</si>
  <si>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</si>
  <si>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</si>
  <si>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</si>
  <si>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</si>
  <si>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</si>
  <si>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</si>
  <si>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</si>
  <si>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</si>
  <si>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</si>
  <si>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</si>
  <si>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</si>
  <si>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</si>
  <si>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</si>
  <si>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</si>
  <si>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</si>
  <si>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</si>
  <si>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</si>
  <si>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</si>
  <si>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</si>
  <si>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</si>
  <si>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</si>
  <si>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</si>
  <si>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</si>
  <si>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</si>
  <si>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</si>
  <si>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</si>
  <si>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</si>
  <si>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</si>
  <si>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</si>
  <si>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</si>
  <si>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</si>
  <si>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</si>
  <si>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</si>
  <si>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</si>
  <si>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</si>
  <si>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</si>
  <si>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</si>
  <si>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</si>
  <si>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</si>
  <si>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</si>
  <si>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</si>
  <si>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</si>
  <si>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</si>
  <si>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</si>
  <si>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</si>
  <si>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</si>
  <si>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</si>
  <si>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</si>
  <si>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</si>
  <si>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</si>
  <si>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</si>
  <si>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</si>
  <si>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</si>
  <si>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</si>
  <si>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</si>
  <si>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</si>
  <si>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</si>
  <si>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</si>
  <si>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</si>
  <si>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</si>
  <si>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</si>
  <si>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</si>
  <si>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</si>
  <si>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</si>
  <si>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</si>
  <si>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</si>
  <si>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</si>
  <si>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</si>
  <si>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</si>
  <si>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</si>
  <si>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</si>
  <si>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</si>
  <si>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</si>
  <si>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</si>
  <si>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</si>
  <si>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</si>
  <si>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</si>
  <si>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</si>
  <si>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</si>
  <si>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</si>
  <si>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</si>
  <si>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</si>
  <si>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</si>
  <si>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</si>
  <si>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</si>
  <si>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</si>
  <si>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</si>
  <si>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</si>
  <si>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</si>
  <si>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</si>
  <si>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</si>
  <si>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</si>
  <si>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</si>
  <si>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</si>
  <si>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</si>
  <si>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</si>
  <si>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</si>
  <si>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</si>
  <si>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</si>
  <si>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</si>
  <si>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</si>
  <si>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</si>
  <si>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</si>
  <si>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</si>
  <si>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</si>
  <si>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</si>
  <si>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</si>
  <si>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</si>
  <si>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</si>
  <si>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</si>
  <si>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</si>
  <si>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</si>
  <si>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</si>
  <si>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</si>
  <si>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</si>
  <si>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</si>
  <si>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</si>
  <si>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</si>
  <si>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</si>
  <si>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</si>
  <si>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</si>
  <si>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</si>
  <si>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</si>
  <si>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</si>
  <si>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</si>
  <si>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</si>
  <si>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</si>
  <si>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</si>
  <si>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</si>
  <si>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</si>
  <si>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</si>
  <si>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</si>
  <si>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</si>
  <si>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</si>
  <si>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</si>
  <si>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</si>
  <si>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</si>
  <si>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</si>
  <si>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</si>
  <si>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</si>
  <si>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</si>
  <si>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</si>
  <si>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</si>
  <si>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</si>
  <si>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</si>
  <si>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</si>
  <si>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</si>
  <si>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</si>
  <si>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</si>
  <si>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</si>
  <si>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</si>
  <si>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</si>
  <si>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</si>
  <si>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</si>
  <si>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</si>
  <si>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</si>
  <si>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</si>
  <si>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</si>
  <si>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</si>
  <si>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</si>
  <si>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</si>
  <si>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</si>
  <si>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</si>
  <si>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</si>
  <si>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</si>
  <si>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</si>
  <si>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</si>
  <si>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</si>
  <si>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</si>
  <si>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</si>
  <si>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</si>
  <si>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</si>
  <si>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</si>
  <si>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</si>
  <si>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</si>
  <si>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</si>
  <si>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</si>
  <si>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</si>
  <si>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</si>
  <si>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</si>
  <si>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</si>
  <si>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</si>
  <si>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</si>
  <si>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</si>
  <si>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</si>
  <si>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</si>
  <si>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</si>
  <si>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</si>
  <si>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</si>
  <si>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</si>
  <si>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</si>
  <si>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</si>
  <si>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</si>
  <si>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</si>
  <si>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</si>
  <si>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</si>
  <si>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</si>
  <si>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</si>
  <si>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</si>
  <si>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</si>
  <si>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</si>
  <si>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</si>
  <si>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</si>
  <si>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</si>
  <si>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</si>
  <si>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</si>
  <si>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</si>
  <si>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</si>
  <si>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</si>
  <si>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</si>
  <si>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</si>
  <si>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</si>
  <si>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</si>
  <si>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</si>
  <si>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</si>
  <si>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</si>
  <si>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</si>
  <si>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</si>
  <si>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</si>
  <si>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</si>
  <si>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</si>
  <si>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</si>
  <si>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</si>
  <si>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</si>
  <si>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</si>
  <si>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</si>
  <si>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</si>
  <si>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</si>
  <si>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</si>
  <si>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</si>
  <si>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</si>
  <si>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</si>
  <si>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</si>
  <si>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</si>
  <si>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</si>
  <si>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</si>
  <si>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</si>
  <si>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</si>
  <si>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</si>
  <si>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</si>
  <si>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</si>
  <si>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</si>
  <si>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</si>
  <si>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</si>
  <si>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</si>
  <si>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</si>
  <si>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</si>
  <si>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</si>
  <si>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</si>
  <si>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</si>
  <si>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</si>
  <si>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</si>
  <si>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</si>
  <si>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</si>
  <si>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</si>
  <si>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</si>
  <si>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</si>
  <si>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</si>
  <si>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</si>
  <si>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</si>
  <si>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</si>
  <si>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</si>
  <si>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</si>
  <si>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</si>
  <si>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</si>
  <si>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</si>
  <si>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</si>
  <si>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</si>
  <si>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</si>
  <si>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</si>
  <si>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</si>
  <si>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</si>
  <si>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</si>
  <si>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</si>
  <si>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</si>
  <si>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</si>
  <si>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</si>
  <si>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</si>
  <si>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</si>
  <si>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</si>
  <si>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</si>
  <si>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</si>
  <si>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</si>
  <si>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</si>
  <si>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</si>
  <si>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</si>
  <si>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</si>
  <si>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</si>
  <si>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</si>
  <si>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</si>
  <si>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</si>
  <si>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</si>
  <si>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</si>
  <si>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</si>
  <si>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</si>
  <si>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</si>
  <si>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</si>
  <si>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</si>
  <si>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</si>
  <si>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</si>
  <si>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</si>
  <si>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</si>
  <si>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</si>
  <si>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</si>
  <si>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</si>
  <si>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</si>
  <si>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</si>
  <si>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</si>
  <si>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</si>
  <si>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</si>
  <si>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</si>
  <si>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</si>
  <si>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</si>
  <si>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</si>
  <si>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</si>
  <si>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</si>
  <si>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</si>
  <si>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</si>
  <si>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</si>
  <si>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</si>
  <si>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</si>
  <si>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</si>
  <si>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</si>
  <si>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</si>
  <si>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</si>
  <si>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</si>
  <si>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</si>
  <si>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</si>
  <si>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</si>
  <si>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</si>
  <si>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</si>
  <si>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</si>
  <si>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</si>
  <si>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</si>
  <si>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</si>
  <si>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</si>
  <si>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</si>
  <si>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</si>
  <si>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</si>
  <si>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</si>
  <si>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</si>
  <si>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</si>
  <si>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</si>
  <si>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</si>
  <si>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</si>
  <si>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</si>
  <si>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</si>
  <si>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</si>
  <si>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</si>
  <si>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</si>
  <si>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</si>
  <si>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</si>
  <si>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</si>
  <si>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</si>
  <si>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</si>
  <si>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</si>
  <si>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</si>
  <si>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</si>
  <si>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</si>
  <si>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</si>
  <si>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</si>
  <si>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</si>
  <si>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</si>
  <si>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</si>
  <si>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</si>
  <si>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</si>
  <si>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</si>
  <si>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</si>
  <si>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</si>
  <si>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</si>
  <si>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</si>
  <si>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</si>
  <si>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</si>
  <si>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</si>
  <si>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</si>
  <si>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</si>
  <si>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</si>
  <si>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</si>
  <si>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</si>
  <si>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</si>
  <si>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</si>
  <si>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</si>
  <si>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</si>
  <si>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</si>
  <si>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</si>
  <si>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</si>
  <si>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</si>
  <si>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</si>
  <si>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</si>
  <si>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</si>
  <si>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</si>
  <si>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</si>
  <si>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</si>
  <si>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</si>
  <si>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</si>
  <si>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</si>
  <si>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</si>
  <si>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</si>
  <si>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</si>
  <si>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</si>
  <si>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</si>
  <si>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</si>
  <si>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</si>
  <si>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</si>
  <si>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</si>
  <si>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</si>
  <si>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</si>
  <si>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</si>
  <si>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</si>
  <si>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</si>
  <si>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</si>
  <si>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</si>
  <si>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</si>
  <si>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</si>
  <si>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</si>
  <si>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</si>
  <si>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</si>
  <si>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</si>
  <si>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</si>
  <si>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</si>
  <si>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</si>
  <si>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</si>
  <si>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</si>
  <si>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</si>
  <si>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</si>
  <si>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</si>
  <si>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</si>
  <si>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</si>
  <si>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</si>
  <si>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</si>
  <si>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</si>
  <si>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</si>
  <si>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</si>
  <si>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</si>
  <si>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</si>
  <si>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</si>
  <si>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</si>
  <si>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</si>
  <si>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</si>
  <si>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</si>
  <si>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</si>
  <si>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</si>
  <si>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</si>
  <si>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</si>
  <si>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</si>
  <si>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</si>
  <si>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</si>
  <si>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</si>
  <si>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</si>
  <si>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</si>
  <si>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</si>
  <si>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</si>
  <si>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</si>
  <si>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</si>
  <si>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</si>
  <si>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</si>
  <si>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</si>
  <si>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</si>
  <si>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</si>
  <si>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</si>
  <si>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</si>
  <si>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</si>
  <si>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</si>
  <si>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</si>
  <si>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</si>
  <si>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</si>
  <si>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</si>
  <si>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</si>
  <si>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</si>
  <si>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</si>
  <si>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</si>
  <si>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</si>
  <si>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</si>
  <si>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</si>
  <si>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</si>
  <si>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</si>
  <si>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</si>
  <si>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</si>
  <si>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</si>
  <si>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</si>
  <si>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</si>
  <si>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</si>
  <si>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</si>
  <si>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</si>
  <si>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</si>
  <si>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</si>
  <si>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</si>
  <si>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</si>
  <si>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</si>
  <si>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</si>
  <si>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</si>
  <si>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</si>
  <si>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</si>
  <si>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</si>
  <si>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</si>
  <si>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</si>
  <si>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</si>
  <si>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</si>
  <si>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</si>
  <si>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</si>
  <si>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</si>
  <si>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</si>
  <si>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</si>
  <si>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</si>
  <si>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</si>
  <si>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</si>
  <si>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</si>
  <si>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</si>
  <si>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</si>
  <si>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</si>
  <si>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</si>
  <si>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</si>
  <si>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</si>
  <si>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</si>
  <si>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</si>
  <si>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</si>
  <si>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</si>
  <si>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</si>
  <si>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</si>
  <si>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</si>
  <si>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</si>
  <si>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</si>
  <si>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</si>
  <si>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</si>
  <si>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</si>
  <si>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</si>
  <si>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</si>
  <si>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</si>
  <si>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</si>
  <si>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</si>
  <si>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</si>
  <si>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</si>
  <si>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</si>
  <si>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</si>
  <si>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</si>
  <si>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</si>
  <si>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</si>
  <si>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</si>
  <si>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</si>
  <si>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</si>
  <si>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</si>
  <si>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</si>
  <si>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</si>
  <si>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</si>
  <si>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</si>
  <si>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</si>
  <si>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</si>
  <si>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</si>
  <si>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</si>
  <si>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</si>
  <si>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</si>
  <si>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</si>
  <si>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</si>
  <si>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</si>
  <si>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</si>
  <si>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</si>
  <si>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</si>
  <si>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</si>
  <si>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</si>
  <si>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</si>
  <si>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</si>
  <si>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</si>
  <si>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</si>
  <si>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</si>
  <si>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</si>
  <si>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</si>
  <si>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</si>
  <si>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</si>
  <si>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</si>
  <si>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</si>
  <si>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</si>
  <si>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</si>
  <si>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</si>
  <si>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</si>
  <si>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</si>
  <si>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</si>
  <si>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</si>
  <si>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</si>
  <si>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</si>
  <si>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</si>
  <si>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</si>
  <si>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</si>
  <si>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</si>
  <si>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</si>
  <si>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</si>
  <si>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</si>
  <si>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</si>
  <si>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</si>
  <si>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</si>
  <si>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</si>
  <si>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</si>
  <si>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</si>
  <si>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</si>
  <si>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</si>
  <si>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</si>
  <si>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</si>
  <si>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</si>
  <si>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</si>
  <si>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</si>
  <si>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</si>
  <si>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</si>
  <si>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</si>
  <si>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</si>
  <si>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</si>
  <si>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</si>
  <si>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</si>
  <si>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</si>
  <si>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</si>
  <si>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</si>
  <si>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</si>
  <si>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</si>
  <si>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</si>
  <si>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</si>
  <si>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</si>
  <si>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</si>
  <si>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</si>
  <si>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</si>
  <si>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</si>
  <si>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</si>
  <si>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</si>
  <si>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</si>
  <si>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</si>
  <si>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</si>
  <si>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</si>
  <si>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</si>
  <si>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</si>
  <si>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</si>
  <si>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</si>
  <si>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</si>
  <si>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</si>
  <si>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</si>
  <si>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</si>
  <si>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</si>
  <si>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</si>
  <si>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</si>
  <si>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</si>
  <si>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</si>
  <si>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</si>
  <si>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</si>
  <si>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</si>
  <si>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</si>
  <si>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</si>
  <si>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</si>
  <si>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</si>
  <si>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</si>
  <si>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</si>
  <si>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</si>
  <si>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</si>
  <si>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</si>
  <si>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</si>
  <si>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</si>
  <si>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</si>
  <si>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</si>
  <si>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</si>
  <si>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</si>
  <si>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</si>
  <si>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</si>
  <si>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</si>
  <si>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</si>
  <si>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</si>
  <si>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</si>
  <si>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</si>
  <si>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</si>
  <si>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</si>
  <si>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</si>
  <si>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</si>
  <si>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</si>
  <si>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</si>
  <si>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</si>
  <si>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</si>
  <si>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</si>
  <si>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</si>
  <si>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</si>
  <si>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</si>
  <si>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</si>
  <si>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</si>
  <si>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</si>
  <si>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</si>
  <si>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</si>
  <si>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</si>
  <si>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</si>
  <si>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</si>
  <si>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</si>
  <si>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</si>
  <si>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</si>
  <si>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</si>
  <si>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</si>
  <si>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</si>
  <si>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</si>
  <si>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</si>
  <si>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</si>
  <si>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</si>
  <si>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</si>
  <si>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</si>
  <si>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</si>
  <si>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</si>
  <si>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</si>
  <si>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</si>
  <si>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</si>
  <si>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</si>
  <si>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</si>
  <si>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</si>
  <si>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</si>
  <si>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</si>
  <si>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</si>
  <si>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</si>
  <si>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</si>
  <si>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</si>
  <si>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</si>
  <si>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</si>
  <si>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</si>
  <si>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</si>
  <si>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</si>
  <si>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</si>
  <si>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</si>
  <si>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</si>
  <si>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</si>
  <si>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</si>
  <si>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</si>
  <si>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</si>
  <si>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</si>
  <si>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</si>
  <si>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</si>
  <si>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</si>
  <si>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</si>
  <si>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</si>
  <si>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</si>
  <si>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</si>
  <si>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</si>
  <si>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</si>
  <si>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</si>
  <si>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</si>
  <si>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</si>
  <si>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</si>
  <si>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</si>
  <si>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</si>
  <si>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</si>
  <si>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</si>
  <si>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</si>
  <si>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</si>
  <si>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</si>
  <si>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</si>
  <si>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</si>
  <si>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</si>
  <si>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</si>
  <si>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</si>
  <si>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</si>
  <si>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</si>
  <si>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</si>
  <si>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</si>
  <si>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</si>
  <si>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</si>
  <si>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</si>
  <si>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</si>
  <si>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</si>
  <si>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</si>
  <si>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</si>
  <si>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</si>
  <si>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</si>
  <si>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</si>
  <si>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</si>
  <si>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</si>
  <si>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</si>
  <si>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</si>
  <si>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</si>
  <si>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</si>
  <si>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</si>
  <si>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</si>
  <si>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</si>
  <si>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</si>
  <si>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</si>
  <si>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</si>
  <si>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</si>
  <si>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</si>
  <si>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</si>
  <si>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</si>
  <si>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</si>
  <si>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</si>
  <si>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</si>
  <si>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</si>
  <si>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</si>
  <si>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</si>
  <si>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</si>
  <si>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</si>
  <si>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</si>
  <si>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</si>
  <si>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</si>
  <si>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</si>
  <si>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</si>
  <si>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</si>
  <si>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</si>
  <si>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</si>
  <si>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</si>
  <si>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</si>
  <si>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</si>
  <si>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</si>
  <si>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</si>
  <si>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</si>
  <si>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</si>
  <si>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</si>
  <si>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</si>
  <si>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</si>
  <si>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</si>
  <si>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</si>
  <si>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</si>
  <si>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</si>
  <si>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</si>
  <si>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</si>
  <si>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</si>
  <si>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</si>
  <si>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</si>
  <si>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</si>
  <si>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</si>
  <si>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</si>
  <si>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</si>
  <si>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</si>
  <si>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</si>
  <si>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</si>
  <si>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</si>
  <si>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</si>
  <si>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</si>
  <si>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</si>
  <si>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</si>
  <si>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</si>
  <si>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</si>
  <si>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</si>
  <si>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</si>
  <si>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</si>
  <si>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</si>
  <si>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</si>
  <si>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</si>
  <si>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</si>
  <si>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</si>
  <si>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</si>
  <si>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</si>
  <si>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</si>
  <si>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</si>
  <si>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</si>
  <si>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</si>
  <si>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</si>
  <si>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</si>
  <si>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</si>
  <si>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</si>
  <si>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</si>
  <si>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</si>
  <si>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</si>
  <si>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</si>
  <si>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</si>
  <si>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</si>
  <si>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</si>
  <si>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</si>
  <si>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</si>
  <si>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</si>
  <si>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</si>
  <si>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</si>
  <si>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</si>
  <si>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</si>
  <si>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</si>
  <si>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</si>
  <si>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</si>
  <si>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</si>
  <si>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</si>
  <si>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</si>
  <si>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</si>
  <si>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</si>
  <si>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</si>
  <si>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</si>
  <si>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</si>
  <si>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</si>
  <si>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</si>
  <si>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</si>
  <si>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</si>
  <si>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</si>
  <si>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</si>
  <si>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</si>
  <si>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</si>
  <si>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</si>
  <si>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</si>
  <si>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</si>
  <si>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</si>
  <si>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</si>
  <si>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</si>
  <si>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</si>
  <si>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</si>
  <si>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</si>
  <si>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</si>
  <si>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</si>
  <si>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</si>
  <si>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</si>
  <si>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</si>
  <si>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</si>
  <si>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</si>
  <si>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</si>
  <si>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</si>
  <si>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</si>
  <si>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</si>
  <si>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</si>
  <si>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</si>
  <si>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</si>
  <si>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</si>
  <si>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</si>
  <si>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</si>
  <si>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</si>
  <si>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</si>
  <si>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</si>
  <si>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</si>
  <si>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</si>
  <si>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</si>
  <si>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</si>
  <si>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</si>
  <si>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</si>
  <si>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</si>
  <si>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</si>
  <si>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</si>
  <si>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</si>
  <si>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</si>
  <si>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</si>
  <si>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</si>
  <si>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</si>
  <si>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</si>
  <si>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</si>
  <si>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</si>
  <si>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</si>
  <si>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</si>
  <si>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</si>
  <si>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</si>
  <si>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</si>
  <si>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</si>
  <si>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</si>
  <si>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</si>
  <si>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</si>
  <si>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</si>
  <si>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</si>
  <si>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</si>
  <si>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</si>
  <si>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</si>
  <si>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</si>
  <si>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</si>
  <si>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</si>
  <si>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</si>
  <si>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</si>
  <si>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</si>
  <si>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</si>
  <si>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</si>
  <si>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</si>
  <si>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</si>
  <si>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</si>
  <si>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</si>
  <si>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</si>
  <si>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</si>
  <si>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</si>
  <si>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</si>
  <si>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</si>
  <si>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</si>
  <si>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</si>
  <si>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</si>
  <si>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</si>
  <si>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</si>
  <si>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</si>
  <si>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</si>
  <si>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</si>
  <si>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</si>
  <si>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</si>
  <si>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</si>
  <si>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</si>
  <si>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</si>
  <si>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</si>
  <si>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</si>
  <si>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</si>
  <si>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</si>
  <si>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</si>
  <si>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</si>
  <si>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</si>
  <si>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</si>
  <si>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</si>
  <si>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</si>
  <si>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</si>
  <si>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</si>
  <si>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</si>
  <si>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</si>
  <si>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</si>
  <si>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</si>
  <si>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</si>
  <si>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</si>
  <si>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</si>
  <si>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</si>
  <si>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</si>
  <si>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</si>
  <si>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</si>
  <si>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</si>
  <si>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</si>
  <si>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</si>
  <si>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</si>
  <si>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</si>
  <si>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</si>
  <si>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</si>
  <si>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</si>
  <si>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</si>
  <si>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</si>
  <si>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</si>
  <si>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</si>
  <si>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</si>
  <si>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</si>
  <si>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</si>
  <si>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</si>
  <si>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</si>
  <si>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</si>
  <si>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</si>
  <si>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</si>
  <si>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</si>
  <si>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</si>
  <si>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</si>
  <si>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</si>
  <si>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</si>
  <si>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</si>
  <si>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</si>
  <si>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</si>
  <si>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</si>
  <si>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</si>
  <si>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</si>
  <si>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</si>
  <si>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</si>
  <si>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</si>
  <si>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</si>
  <si>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</si>
  <si>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</si>
  <si>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</si>
  <si>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</si>
  <si>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</si>
  <si>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</si>
  <si>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</si>
  <si>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</si>
  <si>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</si>
  <si>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</si>
  <si>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</si>
  <si>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</si>
  <si>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</si>
  <si>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</si>
  <si>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</si>
  <si>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</si>
  <si>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</si>
  <si>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</si>
  <si>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</si>
  <si>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</si>
  <si>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</si>
  <si>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</si>
  <si>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</si>
  <si>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</si>
  <si>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</si>
  <si>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</si>
  <si>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</si>
  <si>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</si>
  <si>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</si>
  <si>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</si>
  <si>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</si>
  <si>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</si>
  <si>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</si>
  <si>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</si>
  <si>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</si>
  <si>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</si>
  <si>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</si>
  <si>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</si>
  <si>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</si>
  <si>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</si>
  <si>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</si>
  <si>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</si>
  <si>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</si>
  <si>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</si>
  <si>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</si>
  <si>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</si>
  <si>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</si>
  <si>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</si>
  <si>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</si>
  <si>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</si>
  <si>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</si>
  <si>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</si>
  <si>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</si>
  <si>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</si>
  <si>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</si>
  <si>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</si>
  <si>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</si>
  <si>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</si>
  <si>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</si>
  <si>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</si>
  <si>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</si>
  <si>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</si>
  <si>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</si>
  <si>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</si>
  <si>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</si>
  <si>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</si>
  <si>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</si>
  <si>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</si>
  <si>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</si>
  <si>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</si>
  <si>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</si>
  <si>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</si>
  <si>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</si>
  <si>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</si>
  <si>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</si>
  <si>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</si>
  <si>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</si>
  <si>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</si>
  <si>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</si>
  <si>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</si>
  <si>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</si>
  <si>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</si>
  <si>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</si>
  <si>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</si>
  <si>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</si>
  <si>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</si>
  <si>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</si>
  <si>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</si>
  <si>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</si>
  <si>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</si>
  <si>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</si>
  <si>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</si>
  <si>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</si>
  <si>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</si>
  <si>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</si>
  <si>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</si>
  <si>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</si>
  <si>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</si>
  <si>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</si>
  <si>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</si>
  <si>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</si>
  <si>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</si>
  <si>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</si>
  <si>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</si>
  <si>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</si>
  <si>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</si>
  <si>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</si>
  <si>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</si>
  <si>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</si>
  <si>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</si>
  <si>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</si>
  <si>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</si>
  <si>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</si>
  <si>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</si>
  <si>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</si>
  <si>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</si>
  <si>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</si>
  <si>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</si>
  <si>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</si>
  <si>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</si>
  <si>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</si>
  <si>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</si>
  <si>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</si>
  <si>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</si>
  <si>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</si>
  <si>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</si>
  <si>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</si>
  <si>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</si>
  <si>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</si>
  <si>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</si>
  <si>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</si>
  <si>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</si>
  <si>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</si>
  <si>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</si>
  <si>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</si>
  <si>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</si>
  <si>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</si>
  <si>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</si>
  <si>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</si>
  <si>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</si>
  <si>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</si>
  <si>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</si>
  <si>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</si>
  <si>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</si>
  <si>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</si>
  <si>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</si>
  <si>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</si>
  <si>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</si>
  <si>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</si>
  <si>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</si>
  <si>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</si>
  <si>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</si>
  <si>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</si>
  <si>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</si>
  <si>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</si>
  <si>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</si>
  <si>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</si>
  <si>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</si>
  <si>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</si>
  <si>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</si>
  <si>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</si>
  <si>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</si>
  <si>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</si>
  <si>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</si>
  <si>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</si>
  <si>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</si>
  <si>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</si>
  <si>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</si>
  <si>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</si>
  <si>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</si>
  <si>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</si>
  <si>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</si>
  <si>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</si>
  <si>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</si>
  <si>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</si>
  <si>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</si>
  <si>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</si>
  <si>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</si>
  <si>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</si>
  <si>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</si>
  <si>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</si>
  <si>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</si>
  <si>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</si>
  <si>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</si>
  <si>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</si>
  <si>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</si>
  <si>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</si>
  <si>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</si>
  <si>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</si>
  <si>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</si>
  <si>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</si>
  <si>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</si>
  <si>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</si>
  <si>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</si>
  <si>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</si>
  <si>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</si>
  <si>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</si>
  <si>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</si>
  <si>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</si>
  <si>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</si>
  <si>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</si>
  <si>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</si>
  <si>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</si>
  <si>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</si>
  <si>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</si>
  <si>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</si>
  <si>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</si>
  <si>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</si>
  <si>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</si>
  <si>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</si>
  <si>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</si>
  <si>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</si>
  <si>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</si>
  <si>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</si>
  <si>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</si>
  <si>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</si>
  <si>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</si>
  <si>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</si>
  <si>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</si>
  <si>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</si>
  <si>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</si>
  <si>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</si>
  <si>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</si>
  <si>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</si>
  <si>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</si>
  <si>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</si>
  <si>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</si>
  <si>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</si>
  <si>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</si>
  <si>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</si>
  <si>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</si>
  <si>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</si>
  <si>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</si>
  <si>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</si>
  <si>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</si>
  <si>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</si>
  <si>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</si>
  <si>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</si>
  <si>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</si>
  <si>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</si>
  <si>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</si>
  <si>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</si>
  <si>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</si>
  <si>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</si>
  <si>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</si>
  <si>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</si>
  <si>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</si>
  <si>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</si>
  <si>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</si>
  <si>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</si>
  <si>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</si>
  <si>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</si>
  <si>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</si>
  <si>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</si>
  <si>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</si>
  <si>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</si>
  <si>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</si>
  <si>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</si>
  <si>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</si>
  <si>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</si>
  <si>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</si>
  <si>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</si>
  <si>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</si>
  <si>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</si>
  <si>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</si>
  <si>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</si>
  <si>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</si>
  <si>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</si>
  <si>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</si>
  <si>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</si>
  <si>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</si>
  <si>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</si>
  <si>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</si>
  <si>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</si>
  <si>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</si>
  <si>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</si>
  <si>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</si>
  <si>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</si>
  <si>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</si>
  <si>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</si>
  <si>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</si>
  <si>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</si>
  <si>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</si>
  <si>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</si>
  <si>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</si>
  <si>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</si>
  <si>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</si>
  <si>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</si>
  <si>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</si>
  <si>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</si>
  <si>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</si>
  <si>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</si>
  <si>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</si>
  <si>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</si>
  <si>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</si>
  <si>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</si>
  <si>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</si>
  <si>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</si>
  <si>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</si>
  <si>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</si>
  <si>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</si>
  <si>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</si>
  <si>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</si>
  <si>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</si>
  <si>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</si>
  <si>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</si>
  <si>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</si>
  <si>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</si>
  <si>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</si>
  <si>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</si>
  <si>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</si>
  <si>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</si>
  <si>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</si>
  <si>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</si>
  <si>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</si>
  <si>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</si>
  <si>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</si>
  <si>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</si>
  <si>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</si>
  <si>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</si>
  <si>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</si>
  <si>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</si>
  <si>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</si>
  <si>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</si>
  <si>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</si>
  <si>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</si>
  <si>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</si>
  <si>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</si>
  <si>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</si>
  <si>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</si>
  <si>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</si>
  <si>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</si>
  <si>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</si>
  <si>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</si>
  <si>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</si>
  <si>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</si>
  <si>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</si>
  <si>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</si>
  <si>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</si>
  <si>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</si>
  <si>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</si>
  <si>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</si>
  <si>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</si>
  <si>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</si>
  <si>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</si>
  <si>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</si>
  <si>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</si>
  <si>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</si>
  <si>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</si>
  <si>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</si>
  <si>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</si>
  <si>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</si>
  <si>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</si>
  <si>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</si>
  <si>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</si>
  <si>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</si>
  <si>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</si>
  <si>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</si>
  <si>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</si>
  <si>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</si>
  <si>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</si>
  <si>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</si>
  <si>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</si>
  <si>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</si>
  <si>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</si>
  <si>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</si>
  <si>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</si>
  <si>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</si>
  <si>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</si>
  <si>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</si>
  <si>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</si>
  <si>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</si>
  <si>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</si>
  <si>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</si>
  <si>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</si>
  <si>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</si>
  <si>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</si>
  <si>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</si>
  <si>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</si>
  <si>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</si>
  <si>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</si>
  <si>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</si>
  <si>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</si>
  <si>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</si>
  <si>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</si>
  <si>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</si>
  <si>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</si>
  <si>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</si>
  <si>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</si>
  <si>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</si>
  <si>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</si>
  <si>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</si>
  <si>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</si>
  <si>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</si>
  <si>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</si>
  <si>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</si>
  <si>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</si>
  <si>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</si>
  <si>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</si>
  <si>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</si>
  <si>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</si>
  <si>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</si>
  <si>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</si>
  <si>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</si>
  <si>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</si>
  <si>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</si>
  <si>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</si>
  <si>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</si>
  <si>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</si>
  <si>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</si>
  <si>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</si>
  <si>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</si>
  <si>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</si>
  <si>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</si>
  <si>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</si>
  <si>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</si>
  <si>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</si>
  <si>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</si>
  <si>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</si>
  <si>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</si>
  <si>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</si>
  <si>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</si>
  <si>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</si>
  <si>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</si>
  <si>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</si>
  <si>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</si>
  <si>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</si>
  <si>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</si>
  <si>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</si>
  <si>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</si>
  <si>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</si>
  <si>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</si>
  <si>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</si>
  <si>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</si>
  <si>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</si>
  <si>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</si>
  <si>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</si>
  <si>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</si>
  <si>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</si>
  <si>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</si>
  <si>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</si>
  <si>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</si>
  <si>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</si>
  <si>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</si>
  <si>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</si>
  <si>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</si>
  <si>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</si>
  <si>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</si>
  <si>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</si>
  <si>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</si>
  <si>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</si>
  <si>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</si>
  <si>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</si>
  <si>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</si>
  <si>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</si>
  <si>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</si>
  <si>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</si>
  <si>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</si>
  <si>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</si>
  <si>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</si>
  <si>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</si>
  <si>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</si>
  <si>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</si>
  <si>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</si>
  <si>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</si>
  <si>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</si>
  <si>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</si>
  <si>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</si>
  <si>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</si>
  <si>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</si>
  <si>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</si>
  <si>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</si>
  <si>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</si>
  <si>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</si>
  <si>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</si>
  <si>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</si>
  <si>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</si>
  <si>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</si>
  <si>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</si>
  <si>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</si>
  <si>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</si>
  <si>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</si>
  <si>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</si>
  <si>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</si>
  <si>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</si>
  <si>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</si>
  <si>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</si>
  <si>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</si>
  <si>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</si>
  <si>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</si>
  <si>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</si>
  <si>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</si>
  <si>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</si>
  <si>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</si>
  <si>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</si>
  <si>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</si>
  <si>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</si>
  <si>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</si>
  <si>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</si>
  <si>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</si>
  <si>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</si>
  <si>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</si>
  <si>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</si>
  <si>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</si>
  <si>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</si>
  <si>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</si>
  <si>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</si>
  <si>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</si>
  <si>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</si>
  <si>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</si>
  <si>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</si>
  <si>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</si>
  <si>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</si>
  <si>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</si>
  <si>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</si>
  <si>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</si>
  <si>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</si>
  <si>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</si>
  <si>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</si>
  <si>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</si>
  <si>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</si>
  <si>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</si>
  <si>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</si>
  <si>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</si>
  <si>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</si>
  <si>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</si>
  <si>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</si>
  <si>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</si>
  <si>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</si>
  <si>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</si>
  <si>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</si>
  <si>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</si>
  <si>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</si>
  <si>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</si>
  <si>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</si>
  <si>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</si>
  <si>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</si>
  <si>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</si>
  <si>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</si>
  <si>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</si>
  <si>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</si>
  <si>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</si>
  <si>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</si>
  <si>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</si>
  <si>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</si>
  <si>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</si>
  <si>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</si>
  <si>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</si>
  <si>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</si>
  <si>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</si>
  <si>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</si>
  <si>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</si>
  <si>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</si>
  <si>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</si>
  <si>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</si>
  <si>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</si>
  <si>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</si>
  <si>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</si>
  <si>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</si>
  <si>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</si>
  <si>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</si>
  <si>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</si>
  <si>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</si>
  <si>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</si>
  <si>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</si>
  <si>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</si>
  <si>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</si>
  <si>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</si>
  <si>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</si>
  <si>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</si>
  <si>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</si>
  <si>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</si>
  <si>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</si>
  <si>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</si>
  <si>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</si>
  <si>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</si>
  <si>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</si>
  <si>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</si>
  <si>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</si>
  <si>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</si>
  <si>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</si>
  <si>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</si>
  <si>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</si>
  <si>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</si>
  <si>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</si>
  <si>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</si>
  <si>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</si>
  <si>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</si>
  <si>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</si>
  <si>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</si>
  <si>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</si>
  <si>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</si>
  <si>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</si>
  <si>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</si>
  <si>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</si>
  <si>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</si>
  <si>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</si>
  <si>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</si>
  <si>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</si>
  <si>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</si>
  <si>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</si>
  <si>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</si>
  <si>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</si>
  <si>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</si>
  <si>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</si>
  <si>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</si>
  <si>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</si>
  <si>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</si>
  <si>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</si>
  <si>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</si>
  <si>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</si>
  <si>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</si>
  <si>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</si>
  <si>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</si>
  <si>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</si>
  <si>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</si>
  <si>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</si>
  <si>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</si>
  <si>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</si>
  <si>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</si>
  <si>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</si>
  <si>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</si>
  <si>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</si>
  <si>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</si>
  <si>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</si>
  <si>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</si>
  <si>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</si>
  <si>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</si>
  <si>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</si>
  <si>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</si>
  <si>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</si>
  <si>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</si>
  <si>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</si>
  <si>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</si>
  <si>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</si>
  <si>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</si>
  <si>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</si>
  <si>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</si>
  <si>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</si>
  <si>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</si>
  <si>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</si>
  <si>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</si>
  <si>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</si>
  <si>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</si>
  <si>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</si>
  <si>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</si>
  <si>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</si>
  <si>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</si>
  <si>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</si>
  <si>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</si>
  <si>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</si>
  <si>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</si>
  <si>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</si>
  <si>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</si>
  <si>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</si>
  <si>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</si>
  <si>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</si>
  <si>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</si>
  <si>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</si>
  <si>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</si>
  <si>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</si>
  <si>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</si>
  <si>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</si>
  <si>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</si>
  <si>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</si>
  <si>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</si>
  <si>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</si>
  <si>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</si>
  <si>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</si>
  <si>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</si>
  <si>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</si>
  <si>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</si>
  <si>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</si>
  <si>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</si>
  <si>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</si>
  <si>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</si>
  <si>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</si>
  <si>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</si>
  <si>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</si>
  <si>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</si>
  <si>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</si>
  <si>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</si>
  <si>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</si>
  <si>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</si>
  <si>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</si>
  <si>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</si>
  <si>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</si>
  <si>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</si>
  <si>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</si>
  <si>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</si>
  <si>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</si>
  <si>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</si>
  <si>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</si>
  <si>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</si>
  <si>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</si>
  <si>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</si>
  <si>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</si>
  <si>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</si>
  <si>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</si>
  <si>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</si>
  <si>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</si>
  <si>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</si>
  <si>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</si>
  <si>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</si>
  <si>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</si>
  <si>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</si>
  <si>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</si>
  <si>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</si>
  <si>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</si>
  <si>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</si>
  <si>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</si>
  <si>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</si>
  <si>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</si>
  <si>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</si>
  <si>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</si>
  <si>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</si>
  <si>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</si>
  <si>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</si>
  <si>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</si>
  <si>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</si>
  <si>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</si>
  <si>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</si>
  <si>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</si>
  <si>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</si>
  <si>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</si>
  <si>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</si>
  <si>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</si>
  <si>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</si>
  <si>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</si>
  <si>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</si>
  <si>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</si>
  <si>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</si>
  <si>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</si>
  <si>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</si>
  <si>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</si>
  <si>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</si>
  <si>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</si>
  <si>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</si>
  <si>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</si>
  <si>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</si>
  <si>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</si>
  <si>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</si>
  <si>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</si>
  <si>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</si>
  <si>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</si>
  <si>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</si>
  <si>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</si>
  <si>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</si>
  <si>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</si>
  <si>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</si>
  <si>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</si>
  <si>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</si>
  <si>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</si>
  <si>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</si>
  <si>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</si>
  <si>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</si>
  <si>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</si>
  <si>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</si>
  <si>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</si>
  <si>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</si>
  <si>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</si>
  <si>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</si>
  <si>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</si>
  <si>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</si>
  <si>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</si>
  <si>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</si>
  <si>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</si>
  <si>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</si>
  <si>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</si>
  <si>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</si>
  <si>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</si>
  <si>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</si>
  <si>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</si>
  <si>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</si>
  <si>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</si>
  <si>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</si>
  <si>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</si>
  <si>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</si>
  <si>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</si>
  <si>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</si>
  <si>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</si>
  <si>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</si>
  <si>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</si>
  <si>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</si>
  <si>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</si>
  <si>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</si>
  <si>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</si>
  <si>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</si>
  <si>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</si>
  <si>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</si>
  <si>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</si>
  <si>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</si>
  <si>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</si>
  <si>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</si>
  <si>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</si>
  <si>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</si>
  <si>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</si>
  <si>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</si>
  <si>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</si>
  <si>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</si>
  <si>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</si>
  <si>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</si>
  <si>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</si>
  <si>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</si>
  <si>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</si>
  <si>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</si>
  <si>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</si>
  <si>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</si>
  <si>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</si>
  <si>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</si>
  <si>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</si>
  <si>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</si>
  <si>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</si>
  <si>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</si>
  <si>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</si>
  <si>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</si>
  <si>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</si>
  <si>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</si>
  <si>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</si>
  <si>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</si>
  <si>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</si>
  <si>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</si>
  <si>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</si>
  <si>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</si>
  <si>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</si>
  <si>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</si>
  <si>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</si>
  <si>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</si>
  <si>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</si>
  <si>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</si>
  <si>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</si>
  <si>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</si>
  <si>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</si>
  <si>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</si>
  <si>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</si>
  <si>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</si>
  <si>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</si>
  <si>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</si>
  <si>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</si>
  <si>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</si>
  <si>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</si>
  <si>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</si>
  <si>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</si>
  <si>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</si>
  <si>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</si>
  <si>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</si>
  <si>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</si>
  <si>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</si>
  <si>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</si>
  <si>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</si>
  <si>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</si>
  <si>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</si>
  <si>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</si>
  <si>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</si>
  <si>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</si>
  <si>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</si>
  <si>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</si>
  <si>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</si>
  <si>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</si>
  <si>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</si>
  <si>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</si>
  <si>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</si>
  <si>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</si>
  <si>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</si>
  <si>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</si>
  <si>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</si>
  <si>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</si>
  <si>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</si>
  <si>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</si>
  <si>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</si>
  <si>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</si>
  <si>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</si>
  <si>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</si>
  <si>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</si>
  <si>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</si>
  <si>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</si>
  <si>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</si>
  <si>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</si>
  <si>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</si>
  <si>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</si>
  <si>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</si>
  <si>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</si>
  <si>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</si>
  <si>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</si>
  <si>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</si>
  <si>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</si>
  <si>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</si>
  <si>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</si>
  <si>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</si>
  <si>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</si>
  <si>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</si>
  <si>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</si>
  <si>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</si>
  <si>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</si>
  <si>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</si>
  <si>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</si>
  <si>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</si>
  <si>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</si>
  <si>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</si>
  <si>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</si>
  <si>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</si>
  <si>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</si>
  <si>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</si>
  <si>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</si>
  <si>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</si>
  <si>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</si>
  <si>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</si>
  <si>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</si>
  <si>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</si>
  <si>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</si>
  <si>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</si>
  <si>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</si>
  <si>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</si>
  <si>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</si>
  <si>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</si>
  <si>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</si>
  <si>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</si>
  <si>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</si>
  <si>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</si>
  <si>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</si>
  <si>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</si>
  <si>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</si>
  <si>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</si>
  <si>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</si>
  <si>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</si>
  <si>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</si>
  <si>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</si>
  <si>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</si>
  <si>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</si>
  <si>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</si>
  <si>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</si>
  <si>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</si>
  <si>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</si>
  <si>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</si>
  <si>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</si>
  <si>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</si>
  <si>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</si>
  <si>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</si>
  <si>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</si>
  <si>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</si>
  <si>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</si>
  <si>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</si>
  <si>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</si>
  <si>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</si>
  <si>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</si>
  <si>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</si>
  <si>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</si>
  <si>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</si>
  <si>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</si>
  <si>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</si>
  <si>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</si>
  <si>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</si>
  <si>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</si>
  <si>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</si>
  <si>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</si>
  <si>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</si>
  <si>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</si>
  <si>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</si>
  <si>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</si>
  <si>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</si>
  <si>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</si>
  <si>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</si>
  <si>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</si>
  <si>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</si>
  <si>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</si>
  <si>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</si>
  <si>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</si>
  <si>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</si>
  <si>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</si>
  <si>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</si>
  <si>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</si>
  <si>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</si>
  <si>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</si>
  <si>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</si>
  <si>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</si>
  <si>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</si>
  <si>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</si>
  <si>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</si>
  <si>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</si>
  <si>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</si>
  <si>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</si>
  <si>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</si>
  <si>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</si>
  <si>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</si>
  <si>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</si>
  <si>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</si>
  <si>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</si>
  <si>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</si>
  <si>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</si>
  <si>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</si>
  <si>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</si>
  <si>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</si>
  <si>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</si>
  <si>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</si>
  <si>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</si>
  <si>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</si>
  <si>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</si>
  <si>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</si>
  <si>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</si>
  <si>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</si>
  <si>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</si>
  <si>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</si>
  <si>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</si>
  <si>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</si>
  <si>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</si>
  <si>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</si>
  <si>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</si>
  <si>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</si>
  <si>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</si>
  <si>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</si>
  <si>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</si>
  <si>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</si>
  <si>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</si>
  <si>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</si>
  <si>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</si>
  <si>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</si>
  <si>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</si>
  <si>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</si>
  <si>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</si>
  <si>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</si>
  <si>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</si>
  <si>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</si>
  <si>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</si>
  <si>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</si>
  <si>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</si>
  <si>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</si>
  <si>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</si>
  <si>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</si>
  <si>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</si>
  <si>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</si>
  <si>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</si>
  <si>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</si>
  <si>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</si>
  <si>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</si>
  <si>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</si>
  <si>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</si>
  <si>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</si>
  <si>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</si>
  <si>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</si>
  <si>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</si>
  <si>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</si>
  <si>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</si>
  <si>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</si>
  <si>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</si>
  <si>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</si>
  <si>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</si>
  <si>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</si>
  <si>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</si>
  <si>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</si>
  <si>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</si>
  <si>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</si>
  <si>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</si>
  <si>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</si>
  <si>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</si>
  <si>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</si>
  <si>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</si>
  <si>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</si>
  <si>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</si>
  <si>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</si>
  <si>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</si>
  <si>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</si>
  <si>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</si>
  <si>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</si>
  <si>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</si>
  <si>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</si>
  <si>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</si>
  <si>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</si>
  <si>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</si>
  <si>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</si>
  <si>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</si>
  <si>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</si>
  <si>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</si>
  <si>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</si>
  <si>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</si>
  <si>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</si>
  <si>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</si>
  <si>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</si>
  <si>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</si>
  <si>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</si>
  <si>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</si>
  <si>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</si>
  <si>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</si>
  <si>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</si>
  <si>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</si>
  <si>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</si>
  <si>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</si>
  <si>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</si>
  <si>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</si>
  <si>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</si>
  <si>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</si>
  <si>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</si>
  <si>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</si>
  <si>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</si>
  <si>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</si>
  <si>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</si>
  <si>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</si>
  <si>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</si>
  <si>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</si>
  <si>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</si>
  <si>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</si>
  <si>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</si>
  <si>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</si>
  <si>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</si>
  <si>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</si>
  <si>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</si>
  <si>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</si>
  <si>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</si>
  <si>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</si>
  <si>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</si>
  <si>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</si>
  <si>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</si>
  <si>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</si>
  <si>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</si>
  <si>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</si>
  <si>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</si>
  <si>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</si>
  <si>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</si>
  <si>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</si>
  <si>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</si>
  <si>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</si>
  <si>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</si>
  <si>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</si>
  <si>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</si>
  <si>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</si>
  <si>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</si>
  <si>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</si>
  <si>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</si>
  <si>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</si>
  <si>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</si>
  <si>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</si>
  <si>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</si>
  <si>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</si>
  <si>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</si>
  <si>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</si>
  <si>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</si>
  <si>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</si>
  <si>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</si>
  <si>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</si>
  <si>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</si>
  <si>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</si>
  <si>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</si>
  <si>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</si>
  <si>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</si>
  <si>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</si>
  <si>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</si>
  <si>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</si>
  <si>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</si>
  <si>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</si>
  <si>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</si>
  <si>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</si>
  <si>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</si>
  <si>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</si>
  <si>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</si>
  <si>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</si>
  <si>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</si>
  <si>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</si>
  <si>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</si>
  <si>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</si>
  <si>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</si>
  <si>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</si>
  <si>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</si>
  <si>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</si>
  <si>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</si>
  <si>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</si>
  <si>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</si>
  <si>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</si>
  <si>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</si>
  <si>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</si>
  <si>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</si>
  <si>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</si>
  <si>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</si>
  <si>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</si>
  <si>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</si>
  <si>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</si>
  <si>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</si>
  <si>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</si>
  <si>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</si>
  <si>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</si>
  <si>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</si>
  <si>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</si>
  <si>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</si>
  <si>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</si>
  <si>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</si>
  <si>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</si>
  <si>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</si>
  <si>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</si>
  <si>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</si>
  <si>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</si>
  <si>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</si>
  <si>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</si>
  <si>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</si>
  <si>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</si>
  <si>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</si>
  <si>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</si>
  <si>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</si>
  <si>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</si>
  <si>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</si>
  <si>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</si>
  <si>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</si>
  <si>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</si>
  <si>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</si>
  <si>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</si>
  <si>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</si>
  <si>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</si>
  <si>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</si>
  <si>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</si>
  <si>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</si>
  <si>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</si>
  <si>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</si>
  <si>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</si>
  <si>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</si>
  <si>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</si>
  <si>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</si>
  <si>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</si>
  <si>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</si>
  <si>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</si>
  <si>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</si>
  <si>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</si>
  <si>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</si>
  <si>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</si>
  <si>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</si>
  <si>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</si>
  <si>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</si>
  <si>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</si>
  <si>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</si>
  <si>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</si>
  <si>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</si>
  <si>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</si>
  <si>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</si>
  <si>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</si>
  <si>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</si>
  <si>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</si>
  <si>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</si>
  <si>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</si>
  <si>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</si>
  <si>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</si>
  <si>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</si>
  <si>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</si>
  <si>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</si>
  <si>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</si>
  <si>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</si>
  <si>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</si>
  <si>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</si>
  <si>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</si>
  <si>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</si>
  <si>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</si>
  <si>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</si>
  <si>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</si>
  <si>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</si>
  <si>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</si>
  <si>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</si>
  <si>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</si>
  <si>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</si>
  <si>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</si>
  <si>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</si>
  <si>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</si>
  <si>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</si>
  <si>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</si>
  <si>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</si>
  <si>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</si>
  <si>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</si>
  <si>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</si>
  <si>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</si>
  <si>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</si>
  <si>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</si>
  <si>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</si>
  <si>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</si>
  <si>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</si>
  <si>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</si>
  <si>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</si>
  <si>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</si>
  <si>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</si>
  <si>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</si>
  <si>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</si>
  <si>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</si>
  <si>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</si>
  <si>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</si>
  <si>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</si>
  <si>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</si>
  <si>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</si>
  <si>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</si>
  <si>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</si>
  <si>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</si>
  <si>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</si>
  <si>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</si>
  <si>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</si>
  <si>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</si>
  <si>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</si>
  <si>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</si>
  <si>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</si>
  <si>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</si>
  <si>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</si>
  <si>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</si>
  <si>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</si>
  <si>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</si>
  <si>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</si>
  <si>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</si>
  <si>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</si>
  <si>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</si>
  <si>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</si>
  <si>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</si>
  <si>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</si>
  <si>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</si>
  <si>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</si>
  <si>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</si>
  <si>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</si>
  <si>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</si>
  <si>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</si>
  <si>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</si>
  <si>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</si>
  <si>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</si>
  <si>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</si>
  <si>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</si>
  <si>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</si>
  <si>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</si>
  <si>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</si>
  <si>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</si>
  <si>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</si>
  <si>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</si>
  <si>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</si>
  <si>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</si>
  <si>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</si>
  <si>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</si>
  <si>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</si>
  <si>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</si>
  <si>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</si>
  <si>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</si>
  <si>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</si>
  <si>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</si>
  <si>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</si>
  <si>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</si>
  <si>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</si>
  <si>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</si>
  <si>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</si>
  <si>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</si>
  <si>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</si>
  <si>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</si>
  <si>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</si>
  <si>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</si>
  <si>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</si>
  <si>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</si>
  <si>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</si>
  <si>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</si>
  <si>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</si>
  <si>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</si>
  <si>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</si>
  <si>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</si>
  <si>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</si>
  <si>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</si>
  <si>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</si>
  <si>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</si>
  <si>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</si>
  <si>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</si>
  <si>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</si>
  <si>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</si>
  <si>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</si>
  <si>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</si>
  <si>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</si>
  <si>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</si>
  <si>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</si>
  <si>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</si>
  <si>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</si>
  <si>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</si>
  <si>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</si>
  <si>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</si>
  <si>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</si>
  <si>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</si>
  <si>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</si>
  <si>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</si>
  <si>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</si>
  <si>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</si>
  <si>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</si>
  <si>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</si>
  <si>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</si>
  <si>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</si>
  <si>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</si>
  <si>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</si>
  <si>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</si>
  <si>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</si>
  <si>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</si>
  <si>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</si>
  <si>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</si>
  <si>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</si>
  <si>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</si>
  <si>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</si>
  <si>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</si>
  <si>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</si>
  <si>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</si>
  <si>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</si>
  <si>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</si>
  <si>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</si>
  <si>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</si>
  <si>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</si>
  <si>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</si>
  <si>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</si>
  <si>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</si>
  <si>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</si>
  <si>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</si>
  <si>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</si>
  <si>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</si>
  <si>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</si>
  <si>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</si>
  <si>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</si>
  <si>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</si>
  <si>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</si>
  <si>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</si>
  <si>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</si>
  <si>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</si>
  <si>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</si>
  <si>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</si>
  <si>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</si>
  <si>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</si>
  <si>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</si>
  <si>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</si>
  <si>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</si>
  <si>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</si>
  <si>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</si>
  <si>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</si>
  <si>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</si>
  <si>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</si>
  <si>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</si>
  <si>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</si>
  <si>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</si>
  <si>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</si>
  <si>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</si>
  <si>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</si>
  <si>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</si>
  <si>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</si>
  <si>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</si>
  <si>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</si>
  <si>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</si>
  <si>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</si>
  <si>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</si>
  <si>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</si>
  <si>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</si>
  <si>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</si>
  <si>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</si>
  <si>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</si>
  <si>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</si>
  <si>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</si>
  <si>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</si>
  <si>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</si>
  <si>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</si>
  <si>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</si>
  <si>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</si>
  <si>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</si>
  <si>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</si>
  <si>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</si>
  <si>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</si>
  <si>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</si>
  <si>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</si>
  <si>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</si>
  <si>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</si>
  <si>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</si>
  <si>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</si>
  <si>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</si>
  <si>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</si>
  <si>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</si>
  <si>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</si>
  <si>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</si>
  <si>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</si>
  <si>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</si>
  <si>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</si>
  <si>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</si>
  <si>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</si>
  <si>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</si>
  <si>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</si>
  <si>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</si>
  <si>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</si>
  <si>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</si>
  <si>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</si>
  <si>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</si>
  <si>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</si>
  <si>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</si>
  <si>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</si>
  <si>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</si>
  <si>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</si>
  <si>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</si>
  <si>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</si>
  <si>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</si>
  <si>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</si>
  <si>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</si>
  <si>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</si>
  <si>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</si>
  <si>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</si>
  <si>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</si>
  <si>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</si>
  <si>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</si>
  <si>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</si>
  <si>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</si>
  <si>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</si>
  <si>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</si>
  <si>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</si>
  <si>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</si>
  <si>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</si>
  <si>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</si>
  <si>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</si>
  <si>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</si>
  <si>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</si>
  <si>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</si>
  <si>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</si>
  <si>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</si>
  <si>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</si>
  <si>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</si>
  <si>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</si>
  <si>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</si>
  <si>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</si>
  <si>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</si>
  <si>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</si>
  <si>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</si>
  <si>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</si>
  <si>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</si>
  <si>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</si>
  <si>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</si>
  <si>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</si>
  <si>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</si>
  <si>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</si>
  <si>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</si>
  <si>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</si>
  <si>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</si>
  <si>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</si>
  <si>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</si>
  <si>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</si>
  <si>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</si>
  <si>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</si>
  <si>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</si>
  <si>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</si>
  <si>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</si>
  <si>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</si>
  <si>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</si>
  <si>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</si>
  <si>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</si>
  <si>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</si>
  <si>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</si>
  <si>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</si>
  <si>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</si>
  <si>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</si>
  <si>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</si>
  <si>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</si>
  <si>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</si>
  <si>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</si>
  <si>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</si>
  <si>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</si>
  <si>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</si>
  <si>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</si>
  <si>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</si>
  <si>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</si>
  <si>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</si>
  <si>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</si>
  <si>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</si>
  <si>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</si>
  <si>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</si>
  <si>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</si>
  <si>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</si>
  <si>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</si>
  <si>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</si>
  <si>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</si>
  <si>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</si>
  <si>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</si>
  <si>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</si>
  <si>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</si>
  <si>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</si>
  <si>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</si>
  <si>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</si>
  <si>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</si>
  <si>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</si>
  <si>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</si>
  <si>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</si>
  <si>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</si>
  <si>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</si>
  <si>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</si>
  <si>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</si>
  <si>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</si>
  <si>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</si>
  <si>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</si>
  <si>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</si>
  <si>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</si>
  <si>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</si>
  <si>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</si>
  <si>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</si>
  <si>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</si>
  <si>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</si>
  <si>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</si>
  <si>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</si>
  <si>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</si>
  <si>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</si>
  <si>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</si>
  <si>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</si>
  <si>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</si>
  <si>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</si>
  <si>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</si>
  <si>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</si>
  <si>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</si>
  <si>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</si>
  <si>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</si>
  <si>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</si>
  <si>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</si>
  <si>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</si>
  <si>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</si>
  <si>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</si>
  <si>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</si>
  <si>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</si>
  <si>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</si>
  <si>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</si>
  <si>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</si>
  <si>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</si>
  <si>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</si>
  <si>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</si>
  <si>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</si>
  <si>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</si>
  <si>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</si>
  <si>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</si>
  <si>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</si>
  <si>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</si>
  <si>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</si>
  <si>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</si>
  <si>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</si>
  <si>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</si>
  <si>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</si>
  <si>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</si>
  <si>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</si>
  <si>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</si>
  <si>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</si>
  <si>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</si>
  <si>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</si>
  <si>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</si>
  <si>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</si>
  <si>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</si>
  <si>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</si>
  <si>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</si>
  <si>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</si>
  <si>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</si>
  <si>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</si>
  <si>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</si>
  <si>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</si>
  <si>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</si>
  <si>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</si>
  <si>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</si>
  <si>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</si>
  <si>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</si>
  <si>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</si>
  <si>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</si>
  <si>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</si>
  <si>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</si>
  <si>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</si>
  <si>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</si>
  <si>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</si>
  <si>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</si>
  <si>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</si>
  <si>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</si>
  <si>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</si>
  <si>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</si>
  <si>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</si>
  <si>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</si>
  <si>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</si>
  <si>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</si>
  <si>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</si>
  <si>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</si>
  <si>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</si>
  <si>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</si>
  <si>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</si>
  <si>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</si>
  <si>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</si>
  <si>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</si>
  <si>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</si>
  <si>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</si>
  <si>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</si>
  <si>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</si>
  <si>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</si>
  <si>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</si>
  <si>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</si>
  <si>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</si>
  <si>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</si>
  <si>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</si>
  <si>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</si>
  <si>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</si>
  <si>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</si>
  <si>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</si>
  <si>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</si>
  <si>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</si>
  <si>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</si>
  <si>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</si>
  <si>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</si>
  <si>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</si>
  <si>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</si>
  <si>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</si>
  <si>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</si>
  <si>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</si>
  <si>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</si>
  <si>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</si>
  <si>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</si>
  <si>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</si>
  <si>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</si>
  <si>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</si>
  <si>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</si>
  <si>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</si>
  <si>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</si>
  <si>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</si>
  <si>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</si>
  <si>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</si>
  <si>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</si>
  <si>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</si>
  <si>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</si>
  <si>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</si>
  <si>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</si>
  <si>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</si>
  <si>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</si>
  <si>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</si>
  <si>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</si>
  <si>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</si>
  <si>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</si>
  <si>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</si>
  <si>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</si>
  <si>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</si>
  <si>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</si>
  <si>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</si>
  <si>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</si>
  <si>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</si>
  <si>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</si>
  <si>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</si>
  <si>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</si>
  <si>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</si>
  <si>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</si>
  <si>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</si>
  <si>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</si>
  <si>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</si>
  <si>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</si>
  <si>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</si>
  <si>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</si>
  <si>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</si>
  <si>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</si>
  <si>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</si>
  <si>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</si>
  <si>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</si>
  <si>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</si>
  <si>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</si>
  <si>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</si>
  <si>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</si>
  <si>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</si>
  <si>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</si>
  <si>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</si>
  <si>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</si>
  <si>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</si>
  <si>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</si>
  <si>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</si>
  <si>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</si>
  <si>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</si>
  <si>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</si>
  <si>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</si>
  <si>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</si>
  <si>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</si>
  <si>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</si>
  <si>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</si>
  <si>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</si>
  <si>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</si>
  <si>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</si>
  <si>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</si>
  <si>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</si>
  <si>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</si>
  <si>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</si>
  <si>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</si>
  <si>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</si>
  <si>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</si>
  <si>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</si>
  <si>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</si>
  <si>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</si>
  <si>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</si>
  <si>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</si>
  <si>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</si>
  <si>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</si>
  <si>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</si>
  <si>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</si>
  <si>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</si>
  <si>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</si>
  <si>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</si>
  <si>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</si>
  <si>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</si>
  <si>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</si>
  <si>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</si>
  <si>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</si>
  <si>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</si>
  <si>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</si>
  <si>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</si>
  <si>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</si>
  <si>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</si>
  <si>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</si>
  <si>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</si>
  <si>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</si>
  <si>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</si>
  <si>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</si>
  <si>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</si>
  <si>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</si>
  <si>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</si>
  <si>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</si>
  <si>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</si>
  <si>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</si>
  <si>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</si>
  <si>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</si>
  <si>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</si>
  <si>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</si>
  <si>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</si>
  <si>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</si>
  <si>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</si>
  <si>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</si>
  <si>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</si>
  <si>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</si>
  <si>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</si>
  <si>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</si>
  <si>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</si>
  <si>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</si>
  <si>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</si>
  <si>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</si>
  <si>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</si>
  <si>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</si>
  <si>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</si>
  <si>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</si>
  <si>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</si>
  <si>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</si>
  <si>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</si>
  <si>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</si>
  <si>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</si>
  <si>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</si>
  <si>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</si>
  <si>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</si>
  <si>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</si>
  <si>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</si>
  <si>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</si>
  <si>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</si>
  <si>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</si>
  <si>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</si>
  <si>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</si>
  <si>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</si>
  <si>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</si>
  <si>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</si>
  <si>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</si>
  <si>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</si>
  <si>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</si>
  <si>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</si>
  <si>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</si>
  <si>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</si>
  <si>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</si>
  <si>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</si>
  <si>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</si>
  <si>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</si>
  <si>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</si>
  <si>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</si>
  <si>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</si>
  <si>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</si>
  <si>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</si>
  <si>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</si>
  <si>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</si>
  <si>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</si>
  <si>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</si>
  <si>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</si>
  <si>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</si>
  <si>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</si>
  <si>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</si>
  <si>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</si>
  <si>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</si>
  <si>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</si>
  <si>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</si>
  <si>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</si>
  <si>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</si>
  <si>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</si>
  <si>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</si>
  <si>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</si>
  <si>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</si>
  <si>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</si>
  <si>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</si>
  <si>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</si>
  <si>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</si>
  <si>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</si>
  <si>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</si>
  <si>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</si>
  <si>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</si>
  <si>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</si>
  <si>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</si>
  <si>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</si>
  <si>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</si>
  <si>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</si>
  <si>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</si>
  <si>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</si>
  <si>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</si>
  <si>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</si>
  <si>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</si>
  <si>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</si>
  <si>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</si>
  <si>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</si>
  <si>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</si>
  <si>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</si>
  <si>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</si>
  <si>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</si>
  <si>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</si>
  <si>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</si>
  <si>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</si>
  <si>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</si>
  <si>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</si>
  <si>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</si>
  <si>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</si>
  <si>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</si>
  <si>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</si>
  <si>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</si>
  <si>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</si>
  <si>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</si>
  <si>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</si>
  <si>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</si>
  <si>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</si>
  <si>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</si>
  <si>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</si>
  <si>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</si>
  <si>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</si>
  <si>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</si>
  <si>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</si>
  <si>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</si>
  <si>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</si>
  <si>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</si>
  <si>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</si>
  <si>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</si>
  <si>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</si>
  <si>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</si>
  <si>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</si>
  <si>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</si>
  <si>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</si>
  <si>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</si>
  <si>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</si>
  <si>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</si>
  <si>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</si>
  <si>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</si>
  <si>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</si>
  <si>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</si>
  <si>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</si>
  <si>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</si>
  <si>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</si>
  <si>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</si>
  <si>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</si>
  <si>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</si>
  <si>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</si>
  <si>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</si>
  <si>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</si>
  <si>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</si>
  <si>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</si>
  <si>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</si>
  <si>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</si>
  <si>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</si>
  <si>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</si>
  <si>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</si>
  <si>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</si>
  <si>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</si>
  <si>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</si>
  <si>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</si>
  <si>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</si>
  <si>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</si>
  <si>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</si>
  <si>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</si>
  <si>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</si>
  <si>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</si>
  <si>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</si>
  <si>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</si>
  <si>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</si>
  <si>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</si>
  <si>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</si>
  <si>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</si>
  <si>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</si>
  <si>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</si>
  <si>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</si>
  <si>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</si>
  <si>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</si>
  <si>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</si>
  <si>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</si>
  <si>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</si>
  <si>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</si>
  <si>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</si>
  <si>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</si>
  <si>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</si>
  <si>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</si>
  <si>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</si>
  <si>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</si>
  <si>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</si>
  <si>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</si>
  <si>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</si>
  <si>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</si>
  <si>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</si>
  <si>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</si>
  <si>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</si>
  <si>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</si>
  <si>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</si>
  <si>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</si>
  <si>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</si>
  <si>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</si>
  <si>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</si>
  <si>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</si>
  <si>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</si>
  <si>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</si>
  <si>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</si>
  <si>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</si>
  <si>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</si>
  <si>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</si>
  <si>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</si>
  <si>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</si>
  <si>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</si>
  <si>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</si>
  <si>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</si>
  <si>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</si>
  <si>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</si>
  <si>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</si>
  <si>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</si>
  <si>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</si>
  <si>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</si>
  <si>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</si>
  <si>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</si>
  <si>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</si>
  <si>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</si>
  <si>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</si>
  <si>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</si>
  <si>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</si>
  <si>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</si>
  <si>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</si>
  <si>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</si>
  <si>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</si>
  <si>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</si>
  <si>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</si>
  <si>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</si>
  <si>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</si>
  <si>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</si>
  <si>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</si>
  <si>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</si>
  <si>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</si>
  <si>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</si>
  <si>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</si>
  <si>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</si>
  <si>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</si>
  <si>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</si>
  <si>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</si>
  <si>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</si>
  <si>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</si>
  <si>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</si>
  <si>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</si>
  <si>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</si>
  <si>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</si>
  <si>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</si>
  <si>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</si>
  <si>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</si>
  <si>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</si>
  <si>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</si>
  <si>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</si>
  <si>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</si>
  <si>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</si>
  <si>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</si>
  <si>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</si>
  <si>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</si>
  <si>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</si>
  <si>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</si>
  <si>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</si>
  <si>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</si>
  <si>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</si>
  <si>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</si>
  <si>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</si>
  <si>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</si>
  <si>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</si>
  <si>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</si>
  <si>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</si>
  <si>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</si>
  <si>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</si>
  <si>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</si>
  <si>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</si>
  <si>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</si>
  <si>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</si>
  <si>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</si>
  <si>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</si>
  <si>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</si>
  <si>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</si>
  <si>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</si>
  <si>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</si>
  <si>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</si>
  <si>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</si>
  <si>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</si>
  <si>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</si>
  <si>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</si>
  <si>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</si>
  <si>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</si>
  <si>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</si>
  <si>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</si>
  <si>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</si>
  <si>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</si>
  <si>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</si>
  <si>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</si>
  <si>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</si>
  <si>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</si>
  <si>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</si>
  <si>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</si>
  <si>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</si>
  <si>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</si>
  <si>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</si>
  <si>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</si>
  <si>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</si>
  <si>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</si>
  <si>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</si>
  <si>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</si>
  <si>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</si>
  <si>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</si>
  <si>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</si>
  <si>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</si>
  <si>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</si>
  <si>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</si>
  <si>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</si>
  <si>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</si>
  <si>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</si>
  <si>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</si>
  <si>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</si>
  <si>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</si>
  <si>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</si>
  <si>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</si>
  <si>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</si>
  <si>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</si>
  <si>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</si>
  <si>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</si>
  <si>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</si>
  <si>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</si>
  <si>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</si>
  <si>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</si>
  <si>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</si>
  <si>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</si>
  <si>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</si>
  <si>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</si>
  <si>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</si>
  <si>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</si>
  <si>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</si>
  <si>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</si>
  <si>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</si>
  <si>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</si>
  <si>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</si>
  <si>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</si>
  <si>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</si>
  <si>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</si>
  <si>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</si>
  <si>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</si>
  <si>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</si>
  <si>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</si>
  <si>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</si>
  <si>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</si>
  <si>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</si>
  <si>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</si>
  <si>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</si>
  <si>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</si>
  <si>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</si>
  <si>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</si>
  <si>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</si>
  <si>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</si>
  <si>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</si>
  <si>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</si>
  <si>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</si>
  <si>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</si>
  <si>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</si>
  <si>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</si>
  <si>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</si>
  <si>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</si>
  <si>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</si>
  <si>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</si>
  <si>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</si>
  <si>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</si>
  <si>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</si>
  <si>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</si>
  <si>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</si>
  <si>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</si>
  <si>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</si>
  <si>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</si>
  <si>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</si>
  <si>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</si>
  <si>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</si>
  <si>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</si>
  <si>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</si>
  <si>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</si>
  <si>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</si>
  <si>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</si>
  <si>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</si>
  <si>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</si>
  <si>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</si>
  <si>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</si>
  <si>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</si>
  <si>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</si>
  <si>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</si>
  <si>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</si>
  <si>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</si>
  <si>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</si>
  <si>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</si>
  <si>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</si>
  <si>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</si>
  <si>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</si>
  <si>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</si>
  <si>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</si>
  <si>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</si>
  <si>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</si>
  <si>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</si>
  <si>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</si>
  <si>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</si>
  <si>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</si>
  <si>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</si>
  <si>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</si>
  <si>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</si>
  <si>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</si>
  <si>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</si>
  <si>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</si>
  <si>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</si>
  <si>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</si>
  <si>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</si>
  <si>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</si>
  <si>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</si>
  <si>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</si>
  <si>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</si>
  <si>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</si>
  <si>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</si>
  <si>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</si>
  <si>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</si>
  <si>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</si>
  <si>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</si>
  <si>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</si>
  <si>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</si>
  <si>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</si>
  <si>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</si>
  <si>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</si>
  <si>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</si>
  <si>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</si>
  <si>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</si>
  <si>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</si>
  <si>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</si>
  <si>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</si>
  <si>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</si>
  <si>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</si>
  <si>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</si>
  <si>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</si>
  <si>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</si>
  <si>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</si>
  <si>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</si>
  <si>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</si>
  <si>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</si>
  <si>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</si>
  <si>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</si>
  <si>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</si>
  <si>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</si>
  <si>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</si>
  <si>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</si>
  <si>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</si>
  <si>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</si>
  <si>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</si>
  <si>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</si>
  <si>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</si>
  <si>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</si>
  <si>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</si>
  <si>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</si>
  <si>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</si>
  <si>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</si>
  <si>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</si>
  <si>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</si>
  <si>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</si>
  <si>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</si>
  <si>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</si>
  <si>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</si>
  <si>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</si>
  <si>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</si>
  <si>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</si>
  <si>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</si>
  <si>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</si>
  <si>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</si>
  <si>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</si>
  <si>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</si>
  <si>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</si>
  <si>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</si>
  <si>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</si>
  <si>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</si>
  <si>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</si>
  <si>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</si>
  <si>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</si>
  <si>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</si>
  <si>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</si>
  <si>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</si>
  <si>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</si>
  <si>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</si>
  <si>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</si>
  <si>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</si>
  <si>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</si>
  <si>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</si>
  <si>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</si>
  <si>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</si>
  <si>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</si>
  <si>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</si>
  <si>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</si>
  <si>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</si>
  <si>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</si>
  <si>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</si>
  <si>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</si>
  <si>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</si>
  <si>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</si>
  <si>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</si>
  <si>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</si>
  <si>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</si>
  <si>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</si>
  <si>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</si>
  <si>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</si>
  <si>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</si>
  <si>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</si>
  <si>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</si>
  <si>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</si>
  <si>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</si>
  <si>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</si>
  <si>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</si>
  <si>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</si>
  <si>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</si>
  <si>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</si>
  <si>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</si>
  <si>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</si>
  <si>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</si>
  <si>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</si>
  <si>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</si>
  <si>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</si>
  <si>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</si>
  <si>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</si>
  <si>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</si>
  <si>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</si>
  <si>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</si>
  <si>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</si>
  <si>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</si>
  <si>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</si>
  <si>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</si>
  <si>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</si>
  <si>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</si>
  <si>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</si>
  <si>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</si>
  <si>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</si>
  <si>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</si>
  <si>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</si>
  <si>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</si>
  <si>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</si>
  <si>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</si>
  <si>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</si>
  <si>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</si>
  <si>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</si>
  <si>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</si>
  <si>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</si>
  <si>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</si>
  <si>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</si>
  <si>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</si>
  <si>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</si>
  <si>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</si>
  <si>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</si>
  <si>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</si>
  <si>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</si>
  <si>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</si>
  <si>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</si>
  <si>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</si>
  <si>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</si>
  <si>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</si>
  <si>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</si>
  <si>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</si>
  <si>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</si>
  <si>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</si>
  <si>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</si>
  <si>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</si>
  <si>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</si>
  <si>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</si>
  <si>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</si>
  <si>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</si>
  <si>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</si>
  <si>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</si>
  <si>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</si>
  <si>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</si>
  <si>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</si>
  <si>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</si>
  <si>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</si>
  <si>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</si>
  <si>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</si>
  <si>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</si>
  <si>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</si>
  <si>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</si>
  <si>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</si>
  <si>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</si>
  <si>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</si>
  <si>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</si>
  <si>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</si>
  <si>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</si>
  <si>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</si>
  <si>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</si>
  <si>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</si>
  <si>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</si>
  <si>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</si>
  <si>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</si>
  <si>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</si>
  <si>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</si>
  <si>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</si>
  <si>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</si>
  <si>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</si>
  <si>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</si>
  <si>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</si>
  <si>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</si>
  <si>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</si>
  <si>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</si>
  <si>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</si>
  <si>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</si>
  <si>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</si>
  <si>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</si>
  <si>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</si>
  <si>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</si>
  <si>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</si>
  <si>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</si>
  <si>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</si>
  <si>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</si>
  <si>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</si>
  <si>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</si>
  <si>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</si>
  <si>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</si>
  <si>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</si>
  <si>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</si>
  <si>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</si>
  <si>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</si>
  <si>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</si>
  <si>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</si>
  <si>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</si>
  <si>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</si>
  <si>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</si>
  <si>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</si>
  <si>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</si>
  <si>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</si>
  <si>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</si>
  <si>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</si>
  <si>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</si>
  <si>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</si>
  <si>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</si>
  <si>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</si>
  <si>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</si>
  <si>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</si>
  <si>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</si>
  <si>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</si>
  <si>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</si>
  <si>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</si>
  <si>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</si>
  <si>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</si>
  <si>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</si>
  <si>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</si>
  <si>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</si>
  <si>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</si>
  <si>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</si>
  <si>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</si>
  <si>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</si>
  <si>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</si>
  <si>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</si>
  <si>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</si>
  <si>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</si>
  <si>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</si>
  <si>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</si>
  <si>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</si>
  <si>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</si>
  <si>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</si>
  <si>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</si>
  <si>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</si>
  <si>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</si>
  <si>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</si>
  <si>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</si>
  <si>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</si>
  <si>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</si>
  <si>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</si>
  <si>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</si>
  <si>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</si>
  <si>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</si>
  <si>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</si>
  <si>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</si>
  <si>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</si>
  <si>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</si>
  <si>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</si>
  <si>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</si>
  <si>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</si>
  <si>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</si>
  <si>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</si>
  <si>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</si>
  <si>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</si>
  <si>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</si>
  <si>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</si>
  <si>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</si>
  <si>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</si>
  <si>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</si>
  <si>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</si>
  <si>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</si>
  <si>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</si>
  <si>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</si>
  <si>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</si>
  <si>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</si>
  <si>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</si>
  <si>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</si>
  <si>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</si>
  <si>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</si>
  <si>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</si>
  <si>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</si>
  <si>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</si>
  <si>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</si>
  <si>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</si>
  <si>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</si>
  <si>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</si>
  <si>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</si>
  <si>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</si>
  <si>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</si>
  <si>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</si>
  <si>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</si>
  <si>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</si>
  <si>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</si>
  <si>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</si>
  <si>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</si>
  <si>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</si>
  <si>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</si>
  <si>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</si>
  <si>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</si>
  <si>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</si>
  <si>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</si>
  <si>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</si>
  <si>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</si>
  <si>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</si>
  <si>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</si>
  <si>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</si>
  <si>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</si>
  <si>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</si>
  <si>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</si>
  <si>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</si>
  <si>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</si>
  <si>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</si>
  <si>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</si>
  <si>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</si>
  <si>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</si>
  <si>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</si>
  <si>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</si>
  <si>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</si>
  <si>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</si>
  <si>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</si>
  <si>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</si>
  <si>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</si>
  <si>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</si>
  <si>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</si>
  <si>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</si>
  <si>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</si>
  <si>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</si>
  <si>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</si>
  <si>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</si>
  <si>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</si>
  <si>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</si>
  <si>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</si>
  <si>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</si>
  <si>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</si>
  <si>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</si>
  <si>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</si>
  <si>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</si>
  <si>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</si>
  <si>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</si>
  <si>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</si>
  <si>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</si>
  <si>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</si>
  <si>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</si>
  <si>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</si>
  <si>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</si>
  <si>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</si>
  <si>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</si>
  <si>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</si>
  <si>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</si>
  <si>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</si>
  <si>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</si>
  <si>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</si>
  <si>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</si>
  <si>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</si>
  <si>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</si>
  <si>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</si>
  <si>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</si>
  <si>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</si>
  <si>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</si>
  <si>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</si>
  <si>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</si>
  <si>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</si>
  <si>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</si>
  <si>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</si>
  <si>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</si>
  <si>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</si>
  <si>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</si>
  <si>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</si>
  <si>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</si>
  <si>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</si>
  <si>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</si>
  <si>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</si>
  <si>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</si>
  <si>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</si>
  <si>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</si>
  <si>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</si>
  <si>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</si>
  <si>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</si>
  <si>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</si>
  <si>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</si>
  <si>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</si>
  <si>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</si>
  <si>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</si>
  <si>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</si>
  <si>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</si>
  <si>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</si>
  <si>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</si>
  <si>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</si>
  <si>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</si>
  <si>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</si>
  <si>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</si>
  <si>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</si>
  <si>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</si>
  <si>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</si>
  <si>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</si>
  <si>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</si>
  <si>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</si>
  <si>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</si>
  <si>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</si>
  <si>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</si>
  <si>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</si>
  <si>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</si>
  <si>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</si>
  <si>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</si>
  <si>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</si>
  <si>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</si>
  <si>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</si>
  <si>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</si>
  <si>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</si>
  <si>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</si>
  <si>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</si>
  <si>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</si>
  <si>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</si>
  <si>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</si>
  <si>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</si>
  <si>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</si>
  <si>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</si>
  <si>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</si>
  <si>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</si>
  <si>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</si>
  <si>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</si>
  <si>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</si>
  <si>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</si>
  <si>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</si>
  <si>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</si>
  <si>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</si>
  <si>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</si>
  <si>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</si>
  <si>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</si>
  <si>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</si>
  <si>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</si>
  <si>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</si>
  <si>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</si>
  <si>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</si>
  <si>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</si>
  <si>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</si>
  <si>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</si>
  <si>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</si>
  <si>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</si>
  <si>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</si>
  <si>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</si>
  <si>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</si>
  <si>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</si>
  <si>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</si>
  <si>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</si>
  <si>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</si>
  <si>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</si>
  <si>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</si>
  <si>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</si>
  <si>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</si>
  <si>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</si>
  <si>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</si>
  <si>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</si>
  <si>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</si>
  <si>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</si>
  <si>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</si>
  <si>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</si>
  <si>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</si>
  <si>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</si>
  <si>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</si>
  <si>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</si>
  <si>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</si>
  <si>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</si>
  <si>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</si>
  <si>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</si>
  <si>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</si>
  <si>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</si>
  <si>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</si>
  <si>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</si>
  <si>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</si>
  <si>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</si>
  <si>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</si>
  <si>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</si>
  <si>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</si>
  <si>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</si>
  <si>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</si>
  <si>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</si>
  <si>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</si>
  <si>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</si>
  <si>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</si>
  <si>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</si>
  <si>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</si>
  <si>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</si>
  <si>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</si>
  <si>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</si>
  <si>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</si>
  <si>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</si>
  <si>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</si>
  <si>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</si>
  <si>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</si>
  <si>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</si>
  <si>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</si>
  <si>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</si>
  <si>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</si>
  <si>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</si>
  <si>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</si>
  <si>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</si>
  <si>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</si>
  <si>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</si>
  <si>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</si>
  <si>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</si>
  <si>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</si>
  <si>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</si>
  <si>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</si>
  <si>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</si>
  <si>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</si>
  <si>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</si>
  <si>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</si>
  <si>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</si>
  <si>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</si>
  <si>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</si>
  <si>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</si>
  <si>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</si>
  <si>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</si>
  <si>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</si>
  <si>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</si>
  <si>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</si>
  <si>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</si>
  <si>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</si>
  <si>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</si>
  <si>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</si>
  <si>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</si>
  <si>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</si>
  <si>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</si>
  <si>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</si>
  <si>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</si>
  <si>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</si>
  <si>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</si>
  <si>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</si>
  <si>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</si>
  <si>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</si>
  <si>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</si>
  <si>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</si>
  <si>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</si>
  <si>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</si>
  <si>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</si>
  <si>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</si>
  <si>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</si>
  <si>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</si>
  <si>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</si>
  <si>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</si>
  <si>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</si>
  <si>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</si>
  <si>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</si>
  <si>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</si>
  <si>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</si>
  <si>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</si>
  <si>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</si>
  <si>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</si>
  <si>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</si>
  <si>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</si>
  <si>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</si>
  <si>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</si>
  <si>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</si>
  <si>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</si>
  <si>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</si>
  <si>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</si>
  <si>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</si>
  <si>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</si>
  <si>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</si>
  <si>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</si>
  <si>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</si>
  <si>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</si>
  <si>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</si>
  <si>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</si>
  <si>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</si>
  <si>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</si>
  <si>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</si>
  <si>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</si>
  <si>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</si>
  <si>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</si>
  <si>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</si>
  <si>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</si>
  <si>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</si>
  <si>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</si>
  <si>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</si>
  <si>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</si>
  <si>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</si>
  <si>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</si>
  <si>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</si>
  <si>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</si>
  <si>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</si>
  <si>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</si>
  <si>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</si>
  <si>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</si>
  <si>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</si>
  <si>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</si>
  <si>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</si>
  <si>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</si>
  <si>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</si>
  <si>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</si>
  <si>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</si>
  <si>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</si>
  <si>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</si>
  <si>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</si>
  <si>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</si>
  <si>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</si>
  <si>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</si>
  <si>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</si>
  <si>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</si>
  <si>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</si>
  <si>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</si>
  <si>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</si>
  <si>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</si>
  <si>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</si>
  <si>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</si>
  <si>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</si>
  <si>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</si>
  <si>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</si>
  <si>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</si>
  <si>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</si>
  <si>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</si>
  <si>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</si>
  <si>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</si>
  <si>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</si>
  <si>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</si>
  <si>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</si>
  <si>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</si>
  <si>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</si>
  <si>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</si>
  <si>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</si>
  <si>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</si>
  <si>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</si>
  <si>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</si>
  <si>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</si>
  <si>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</si>
  <si>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</si>
  <si>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</si>
  <si>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</si>
  <si>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</si>
  <si>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</si>
  <si>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</si>
  <si>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</si>
  <si>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</si>
  <si>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</si>
  <si>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</si>
  <si>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</si>
  <si>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</si>
  <si>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</si>
  <si>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</si>
  <si>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</si>
  <si>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</si>
  <si>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</si>
  <si>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</si>
  <si>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</si>
  <si>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</si>
  <si>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</si>
  <si>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</si>
  <si>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</si>
  <si>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</si>
  <si>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</si>
  <si>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</si>
  <si>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</si>
  <si>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</si>
  <si>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</si>
  <si>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</si>
  <si>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</si>
  <si>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</si>
  <si>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</si>
  <si>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</si>
  <si>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</si>
  <si>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</si>
  <si>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</si>
  <si>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</si>
  <si>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</si>
  <si>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</si>
  <si>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</si>
  <si>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</si>
  <si>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</si>
  <si>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</si>
  <si>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</si>
  <si>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</si>
  <si>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</si>
  <si>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</si>
  <si>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</si>
  <si>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</si>
  <si>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</si>
  <si>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</si>
  <si>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</si>
  <si>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</si>
  <si>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</si>
  <si>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</si>
  <si>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</si>
  <si>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</si>
  <si>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</si>
  <si>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</si>
  <si>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</si>
  <si>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</si>
  <si>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</si>
  <si>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</si>
  <si>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</si>
  <si>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</si>
  <si>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</si>
  <si>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</si>
  <si>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</si>
  <si>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</si>
  <si>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</si>
  <si>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</si>
  <si>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</si>
  <si>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</si>
  <si>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</si>
  <si>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</si>
  <si>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</si>
  <si>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</si>
  <si>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</si>
  <si>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</si>
  <si>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</si>
  <si>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</si>
  <si>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</si>
  <si>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</si>
  <si>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</si>
  <si>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</si>
  <si>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</si>
  <si>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</si>
  <si>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</si>
  <si>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</si>
  <si>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</si>
  <si>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</si>
  <si>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</si>
  <si>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</si>
  <si>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</si>
  <si>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</si>
  <si>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</si>
  <si>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</si>
  <si>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</si>
  <si>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</si>
  <si>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</si>
  <si>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</si>
  <si>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</si>
  <si>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</si>
  <si>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</si>
  <si>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</si>
  <si>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</si>
  <si>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</si>
  <si>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</si>
  <si>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</si>
  <si>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</si>
  <si>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</si>
  <si>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</si>
  <si>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</si>
  <si>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</si>
  <si>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</si>
  <si>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</si>
  <si>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</si>
  <si>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</si>
  <si>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</si>
  <si>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</si>
  <si>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</si>
  <si>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</si>
  <si>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</si>
  <si>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</si>
  <si>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</si>
  <si>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</si>
  <si>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</si>
  <si>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</si>
  <si>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</si>
  <si>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</si>
  <si>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</si>
  <si>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</si>
  <si>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</si>
  <si>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</si>
  <si>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</si>
  <si>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</si>
  <si>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</si>
  <si>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</si>
  <si>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</si>
  <si>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</si>
  <si>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</si>
  <si>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</si>
  <si>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</si>
  <si>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</si>
  <si>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</si>
  <si>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</si>
  <si>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</si>
  <si>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</si>
  <si>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</si>
  <si>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</si>
  <si>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</si>
  <si>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</si>
  <si>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</si>
  <si>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</si>
  <si>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</si>
  <si>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</si>
  <si>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</si>
  <si>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</si>
  <si>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</si>
  <si>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</si>
  <si>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</si>
  <si>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</si>
  <si>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</si>
  <si>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</si>
  <si>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</si>
  <si>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</si>
  <si>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</si>
  <si>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</si>
  <si>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</si>
  <si>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</si>
  <si>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</si>
  <si>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</si>
  <si>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</si>
  <si>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</si>
  <si>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</si>
  <si>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</si>
  <si>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</si>
  <si>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</si>
  <si>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</si>
  <si>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</si>
  <si>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</si>
  <si>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</si>
  <si>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</si>
  <si>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</si>
  <si>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</si>
  <si>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</si>
  <si>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</si>
  <si>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</si>
  <si>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</si>
  <si>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</si>
  <si>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</si>
  <si>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</si>
  <si>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</si>
  <si>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</si>
  <si>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</si>
  <si>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</si>
  <si>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</si>
  <si>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</si>
  <si>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</si>
  <si>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</si>
  <si>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</si>
  <si>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</si>
  <si>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</si>
  <si>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</si>
  <si>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</si>
  <si>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</si>
  <si>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</si>
  <si>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</si>
  <si>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</si>
  <si>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</si>
  <si>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</si>
  <si>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</si>
  <si>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</si>
  <si>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</si>
  <si>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</si>
  <si>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</si>
  <si>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</si>
  <si>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</si>
  <si>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</si>
  <si>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</si>
  <si>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</si>
  <si>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</si>
  <si>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</si>
  <si>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</si>
  <si>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</si>
  <si>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</si>
  <si>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</si>
  <si>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</si>
  <si>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</si>
  <si>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</si>
  <si>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</si>
  <si>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</si>
  <si>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</si>
  <si>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</si>
  <si>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</si>
  <si>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</si>
  <si>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</si>
  <si>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</si>
  <si>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</si>
  <si>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</si>
  <si>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</si>
  <si>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</si>
  <si>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</si>
  <si>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</si>
  <si>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</si>
  <si>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</si>
  <si>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</si>
  <si>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</si>
  <si>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</si>
  <si>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</si>
  <si>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</si>
  <si>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</si>
  <si>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</si>
  <si>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</si>
  <si>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</si>
  <si>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</si>
  <si>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</si>
  <si>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</si>
  <si>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</si>
  <si>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</si>
  <si>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</si>
  <si>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</si>
  <si>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</si>
  <si>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</si>
  <si>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</si>
  <si>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</si>
  <si>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</si>
  <si>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</si>
  <si>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</si>
  <si>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</si>
  <si>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</si>
  <si>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</si>
  <si>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</si>
  <si>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</si>
  <si>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</si>
  <si>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</si>
  <si>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</si>
  <si>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</si>
  <si>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</si>
  <si>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</si>
  <si>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</si>
  <si>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</si>
  <si>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</si>
  <si>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</si>
  <si>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</si>
  <si>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</si>
  <si>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</si>
  <si>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</si>
  <si>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</si>
  <si>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</si>
  <si>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</si>
  <si>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</si>
  <si>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</si>
  <si>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</si>
  <si>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</si>
  <si>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</si>
  <si>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</si>
  <si>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</si>
  <si>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</si>
  <si>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</si>
  <si>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</si>
  <si>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</si>
  <si>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</si>
  <si>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</si>
  <si>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</si>
  <si>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</si>
  <si>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</si>
  <si>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</si>
  <si>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</si>
  <si>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</si>
  <si>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</si>
  <si>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</si>
  <si>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</si>
  <si>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</si>
  <si>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</si>
  <si>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</si>
  <si>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</si>
  <si>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</si>
  <si>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</si>
  <si>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</si>
  <si>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</si>
  <si>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</si>
  <si>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</si>
  <si>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</si>
  <si>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</si>
  <si>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</si>
  <si>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</si>
  <si>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</si>
  <si>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</si>
  <si>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</si>
  <si>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</si>
  <si>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</si>
  <si>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</si>
  <si>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</si>
  <si>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</si>
  <si>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</si>
  <si>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</si>
  <si>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</si>
  <si>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</si>
  <si>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</si>
  <si>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</si>
  <si>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</si>
  <si>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</si>
  <si>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</si>
  <si>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</si>
  <si>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</si>
  <si>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</si>
  <si>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</si>
  <si>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</si>
  <si>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</si>
  <si>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</si>
  <si>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</si>
  <si>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</si>
  <si>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</si>
  <si>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</si>
  <si>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</si>
  <si>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</si>
  <si>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</si>
  <si>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</si>
  <si>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</si>
  <si>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</si>
  <si>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</si>
  <si>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</si>
  <si>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</si>
  <si>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</si>
  <si>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</si>
  <si>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</si>
  <si>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</si>
  <si>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</si>
  <si>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</si>
  <si>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</si>
  <si>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</si>
  <si>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</si>
  <si>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</si>
  <si>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</si>
  <si>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</si>
  <si>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</si>
  <si>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</si>
  <si>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</si>
  <si>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</si>
  <si>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</si>
  <si>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</si>
  <si>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</si>
  <si>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</si>
  <si>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</si>
  <si>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</si>
  <si>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</si>
  <si>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</si>
  <si>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</si>
  <si>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</si>
  <si>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</si>
  <si>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</si>
  <si>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</si>
  <si>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</si>
  <si>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</si>
  <si>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</si>
  <si>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</si>
  <si>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</si>
  <si>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</si>
  <si>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</si>
  <si>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</si>
  <si>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</si>
  <si>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</si>
  <si>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</si>
  <si>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</si>
  <si>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</si>
  <si>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</si>
  <si>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</si>
  <si>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</si>
  <si>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</si>
  <si>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</si>
  <si>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</si>
  <si>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</si>
  <si>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</si>
  <si>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</si>
  <si>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</si>
  <si>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</si>
  <si>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</si>
  <si>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</si>
  <si>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</si>
  <si>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</si>
  <si>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</si>
  <si>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</si>
  <si>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</si>
  <si>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</si>
  <si>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</si>
  <si>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</si>
  <si>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</si>
  <si>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</si>
  <si>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</si>
  <si>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</si>
  <si>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</si>
  <si>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</si>
  <si>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</si>
  <si>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</si>
  <si>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</si>
  <si>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</si>
  <si>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</si>
  <si>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</si>
  <si>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</si>
  <si>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</si>
  <si>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</si>
  <si>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</si>
  <si>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</si>
  <si>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</si>
  <si>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</si>
  <si>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</si>
  <si>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</si>
  <si>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</si>
  <si>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</si>
  <si>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</si>
  <si>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</si>
  <si>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</si>
  <si>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</si>
  <si>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</si>
  <si>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</si>
  <si>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</si>
  <si>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</si>
  <si>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</si>
  <si>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</si>
  <si>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</si>
  <si>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</si>
  <si>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</si>
  <si>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</si>
  <si>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</si>
  <si>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</si>
  <si>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</si>
  <si>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</si>
  <si>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</si>
  <si>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</si>
  <si>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</si>
  <si>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</si>
  <si>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</si>
  <si>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</si>
  <si>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</si>
  <si>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</si>
  <si>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</si>
  <si>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</si>
  <si>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</si>
  <si>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</si>
  <si>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</si>
  <si>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</si>
  <si>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</si>
  <si>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</si>
  <si>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</si>
  <si>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</si>
  <si>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</si>
  <si>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</si>
  <si>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</si>
  <si>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</si>
  <si>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</si>
  <si>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</si>
  <si>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</si>
  <si>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</si>
  <si>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</si>
  <si>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</si>
  <si>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</si>
  <si>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</si>
  <si>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</si>
  <si>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</si>
  <si>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</si>
  <si>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</si>
  <si>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</si>
  <si>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</si>
  <si>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</si>
  <si>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</si>
  <si>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</si>
  <si>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</si>
  <si>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</si>
  <si>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</si>
  <si>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</si>
  <si>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</si>
  <si>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</si>
  <si>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</si>
  <si>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</si>
  <si>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</si>
  <si>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</si>
  <si>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</si>
  <si>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</si>
  <si>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</si>
  <si>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</si>
  <si>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</si>
  <si>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</si>
  <si>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</si>
  <si>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</si>
  <si>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</si>
  <si>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</si>
  <si>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</si>
  <si>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</si>
  <si>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</si>
  <si>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</si>
  <si>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</si>
  <si>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</si>
  <si>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</si>
  <si>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</si>
  <si>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</si>
  <si>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</si>
  <si>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</si>
  <si>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</si>
  <si>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</si>
  <si>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</si>
  <si>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</si>
  <si>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</si>
  <si>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</si>
  <si>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</si>
  <si>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</si>
  <si>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</si>
  <si>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</si>
  <si>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</si>
  <si>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</si>
  <si>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</si>
  <si>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</si>
  <si>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</si>
  <si>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</si>
  <si>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</si>
  <si>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</si>
  <si>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</si>
  <si>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</si>
  <si>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</si>
  <si>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</si>
  <si>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</si>
  <si>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</si>
  <si>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</si>
  <si>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</si>
  <si>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</si>
  <si>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</si>
  <si>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</si>
  <si>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</si>
  <si>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</si>
  <si>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</si>
  <si>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</si>
  <si>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</si>
  <si>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</si>
  <si>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</si>
  <si>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</si>
  <si>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</si>
  <si>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</si>
  <si>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</si>
  <si>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</si>
  <si>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</si>
  <si>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</si>
  <si>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</si>
  <si>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</si>
  <si>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</si>
  <si>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</si>
  <si>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</si>
  <si>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</si>
  <si>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</si>
  <si>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</si>
  <si>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</si>
  <si>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</si>
  <si>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</si>
  <si>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</si>
  <si>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</si>
  <si>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</si>
  <si>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</si>
  <si>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</si>
  <si>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</si>
  <si>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</si>
  <si>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</si>
  <si>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</si>
  <si>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</si>
  <si>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</si>
  <si>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</si>
  <si>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</si>
  <si>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</si>
  <si>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</si>
  <si>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</si>
  <si>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</si>
  <si>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</si>
  <si>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</si>
  <si>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</si>
  <si>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</si>
  <si>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</si>
  <si>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</si>
  <si>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</si>
  <si>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</si>
  <si>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</si>
  <si>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</si>
  <si>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</si>
  <si>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</si>
  <si>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</si>
  <si>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</si>
  <si>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</si>
  <si>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</si>
  <si>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</si>
  <si>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</si>
  <si>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</si>
  <si>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</si>
  <si>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</si>
  <si>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</si>
  <si>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</si>
  <si>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</si>
  <si>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</si>
  <si>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</si>
  <si>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</si>
  <si>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</si>
  <si>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</si>
  <si>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</si>
  <si>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</si>
  <si>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</si>
  <si>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</si>
  <si>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</si>
  <si>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</si>
  <si>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</si>
  <si>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</si>
  <si>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</si>
  <si>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</si>
  <si>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</si>
  <si>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</si>
  <si>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</si>
  <si>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</si>
  <si>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</si>
  <si>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</si>
  <si>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</si>
  <si>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</si>
  <si>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</si>
  <si>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</si>
  <si>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</si>
  <si>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</si>
  <si>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</si>
  <si>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</si>
  <si>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</si>
  <si>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</si>
  <si>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</si>
  <si>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</si>
  <si>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</si>
  <si>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</si>
  <si>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</si>
  <si>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</si>
  <si>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</si>
  <si>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</si>
  <si>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</si>
  <si>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</si>
  <si>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</si>
  <si>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</si>
  <si>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</si>
  <si>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</si>
  <si>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</si>
  <si>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</si>
  <si>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</si>
  <si>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</si>
  <si>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</si>
  <si>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</si>
  <si>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</si>
  <si>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</si>
  <si>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</si>
  <si>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</si>
  <si>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</si>
  <si>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</si>
  <si>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</si>
  <si>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</si>
  <si>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</si>
  <si>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</si>
  <si>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</si>
  <si>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</si>
  <si>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</si>
  <si>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</si>
  <si>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</si>
  <si>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</si>
  <si>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</si>
  <si>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</si>
  <si>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</si>
  <si>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</si>
  <si>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</si>
  <si>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</si>
  <si>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</si>
  <si>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</si>
  <si>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</si>
  <si>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</si>
  <si>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</si>
  <si>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</si>
  <si>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</si>
  <si>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</si>
  <si>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</si>
  <si>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</si>
  <si>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</si>
  <si>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</si>
  <si>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</si>
  <si>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</si>
  <si>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</si>
  <si>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</si>
  <si>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</si>
  <si>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</si>
  <si>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</si>
  <si>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</si>
  <si>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</si>
  <si>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</si>
  <si>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</si>
  <si>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</si>
  <si>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</si>
  <si>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</si>
  <si>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</si>
  <si>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</si>
  <si>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</si>
  <si>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</si>
  <si>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</si>
  <si>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</si>
  <si>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</si>
  <si>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</si>
  <si>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</si>
  <si>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</si>
  <si>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</si>
  <si>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</si>
  <si>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</si>
  <si>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</si>
  <si>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</si>
  <si>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</si>
  <si>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</si>
  <si>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</si>
  <si>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</si>
  <si>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</si>
  <si>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</si>
  <si>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</si>
  <si>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</si>
  <si>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</si>
  <si>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</si>
  <si>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</si>
  <si>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</si>
  <si>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</si>
  <si>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</si>
  <si>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</si>
  <si>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</si>
  <si>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</si>
  <si>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</si>
  <si>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</si>
  <si>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</si>
  <si>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</si>
  <si>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</si>
  <si>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</si>
  <si>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</si>
  <si>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</si>
  <si>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</si>
  <si>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</si>
  <si>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</si>
  <si>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</si>
  <si>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</si>
  <si>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</si>
  <si>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</si>
  <si>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</si>
  <si>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</si>
  <si>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</si>
  <si>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</si>
  <si>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</si>
  <si>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</si>
  <si>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</si>
  <si>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</si>
  <si>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</si>
  <si>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</si>
  <si>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</si>
  <si>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</si>
  <si>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</si>
  <si>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</si>
  <si>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</si>
  <si>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</si>
  <si>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</si>
  <si>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</si>
  <si>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</si>
  <si>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</si>
  <si>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</si>
  <si>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</si>
  <si>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</si>
  <si>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</si>
  <si>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</si>
  <si>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</si>
  <si>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</si>
  <si>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</si>
  <si>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</si>
  <si>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</si>
  <si>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</si>
  <si>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</si>
  <si>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</si>
  <si>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</si>
  <si>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</si>
  <si>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</si>
  <si>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</si>
  <si>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</si>
  <si>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</si>
  <si>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</si>
  <si>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</si>
  <si>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</si>
  <si>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</si>
  <si>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</si>
  <si>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</si>
  <si>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</si>
  <si>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</si>
  <si>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</si>
  <si>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</si>
  <si>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</si>
  <si>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</si>
  <si>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</si>
  <si>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</si>
  <si>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</si>
  <si>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</si>
  <si>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</si>
  <si>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</si>
  <si>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</si>
  <si>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</si>
  <si>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</si>
  <si>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</si>
  <si>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</si>
  <si>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</si>
  <si>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</si>
  <si>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</si>
  <si>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</si>
  <si>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</si>
  <si>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</si>
  <si>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</si>
  <si>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</si>
  <si>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</si>
  <si>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</si>
  <si>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</si>
  <si>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</si>
  <si>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</si>
  <si>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</si>
  <si>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</si>
  <si>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</si>
  <si>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</si>
  <si>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</si>
  <si>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</si>
  <si>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</si>
  <si>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</si>
  <si>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</si>
  <si>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</si>
  <si>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</si>
  <si>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</si>
  <si>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</si>
  <si>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</si>
  <si>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</si>
  <si>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</si>
  <si>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</si>
  <si>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</si>
  <si>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</si>
  <si>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</si>
  <si>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</si>
  <si>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</si>
  <si>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</si>
  <si>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</si>
  <si>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</si>
  <si>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</si>
  <si>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</si>
  <si>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</si>
  <si>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</si>
  <si>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</si>
  <si>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</si>
  <si>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</si>
  <si>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</si>
  <si>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</si>
  <si>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</si>
  <si>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</si>
  <si>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</si>
  <si>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</si>
  <si>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</si>
  <si>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</si>
  <si>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</si>
  <si>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</si>
  <si>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</si>
  <si>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</si>
  <si>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</si>
  <si>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</si>
  <si>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</si>
  <si>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</si>
  <si>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</si>
  <si>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</si>
  <si>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</si>
  <si>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</si>
  <si>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</si>
  <si>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</si>
  <si>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</si>
  <si>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</si>
  <si>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</si>
  <si>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</si>
  <si>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</si>
  <si>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</si>
  <si>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</si>
  <si>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</si>
  <si>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</si>
  <si>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</si>
  <si>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</si>
  <si>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</si>
  <si>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</si>
  <si>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</si>
  <si>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</si>
  <si>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</si>
  <si>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</si>
  <si>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</si>
  <si>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</si>
  <si>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</si>
  <si>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</si>
  <si>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</si>
  <si>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</si>
  <si>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</si>
  <si>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</si>
  <si>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</si>
  <si>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</si>
  <si>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</si>
  <si>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</si>
  <si>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</si>
  <si>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</si>
  <si>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</si>
  <si>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</si>
  <si>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</si>
  <si>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</si>
  <si>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</si>
  <si>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</si>
  <si>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</si>
  <si>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</si>
  <si>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</si>
  <si>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</si>
  <si>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</si>
  <si>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</si>
  <si>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</si>
  <si>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</si>
  <si>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</si>
  <si>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</si>
  <si>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</si>
  <si>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</si>
  <si>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</si>
  <si>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</si>
  <si>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</si>
  <si>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</si>
  <si>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</si>
  <si>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</si>
  <si>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</si>
  <si>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</si>
  <si>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</si>
  <si>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</si>
  <si>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</si>
  <si>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</si>
  <si>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</si>
  <si>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</si>
  <si>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</si>
  <si>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</si>
  <si>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</si>
  <si>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</si>
  <si>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</si>
  <si>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</si>
  <si>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</si>
  <si>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</si>
  <si>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</si>
  <si>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</si>
  <si>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</si>
  <si>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</si>
  <si>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</si>
  <si>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</si>
  <si>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</si>
  <si>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</si>
  <si>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</si>
  <si>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</si>
  <si>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</si>
  <si>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</si>
  <si>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</si>
  <si>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</si>
  <si>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</si>
  <si>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</si>
  <si>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</si>
  <si>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</si>
  <si>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</si>
  <si>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</si>
  <si>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</si>
  <si>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</si>
  <si>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</si>
  <si>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</si>
  <si>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</si>
  <si>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</si>
  <si>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</si>
  <si>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</si>
  <si>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</si>
  <si>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</si>
  <si>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</si>
  <si>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</si>
  <si>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</si>
  <si>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</si>
  <si>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</si>
  <si>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</si>
  <si>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</si>
  <si>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</si>
  <si>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</si>
  <si>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</si>
  <si>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</si>
  <si>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</si>
  <si>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</si>
  <si>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</si>
  <si>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</si>
  <si>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</si>
  <si>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</si>
  <si>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</si>
  <si>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</si>
  <si>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</si>
  <si>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</si>
  <si>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</si>
  <si>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</si>
  <si>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</si>
  <si>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</si>
  <si>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</si>
  <si>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</si>
  <si>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</si>
  <si>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</si>
  <si>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</si>
  <si>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</si>
  <si>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</si>
  <si>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</si>
  <si>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</si>
  <si>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</si>
  <si>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</si>
  <si>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</si>
  <si>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</si>
  <si>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</si>
  <si>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</si>
  <si>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</si>
  <si>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</si>
  <si>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</si>
  <si>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</si>
  <si>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</si>
  <si>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</si>
  <si>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</si>
  <si>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</si>
  <si>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</si>
  <si>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</si>
  <si>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</si>
  <si>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</si>
  <si>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</si>
  <si>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</si>
  <si>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</si>
  <si>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</si>
  <si>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</si>
  <si>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</si>
  <si>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</si>
  <si>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</si>
  <si>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</si>
  <si>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</si>
  <si>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</si>
  <si>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</si>
  <si>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</si>
  <si>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</si>
  <si>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</si>
  <si>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</si>
  <si>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</si>
  <si>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</si>
  <si>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</si>
  <si>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</si>
  <si>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</si>
  <si>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</si>
  <si>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</si>
  <si>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</si>
  <si>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</si>
  <si>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</si>
  <si>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</si>
  <si>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</si>
  <si>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</si>
  <si>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</si>
  <si>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</si>
  <si>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</si>
  <si>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</si>
  <si>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</si>
  <si>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</si>
  <si>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</si>
  <si>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</si>
  <si>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</si>
  <si>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</si>
  <si>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</si>
  <si>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</si>
  <si>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</si>
  <si>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</si>
  <si>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</si>
  <si>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</si>
  <si>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</si>
  <si>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</si>
  <si>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</si>
  <si>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</si>
  <si>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</si>
  <si>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</si>
  <si>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</si>
  <si>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</si>
  <si>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</si>
  <si>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</si>
  <si>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</si>
  <si>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</si>
  <si>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</si>
  <si>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</si>
  <si>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</si>
  <si>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</si>
  <si>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</si>
  <si>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</si>
  <si>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</si>
  <si>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</si>
  <si>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</si>
  <si>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</si>
  <si>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</si>
  <si>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</si>
  <si>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</si>
  <si>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</si>
  <si>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</si>
  <si>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</si>
  <si>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</si>
  <si>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</si>
  <si>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</si>
  <si>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</si>
  <si>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</si>
  <si>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</si>
  <si>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</si>
  <si>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</si>
  <si>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</si>
  <si>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</si>
  <si>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</si>
  <si>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</si>
  <si>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</si>
  <si>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</si>
  <si>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</si>
  <si>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</si>
  <si>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</si>
  <si>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</si>
  <si>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</si>
  <si>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</si>
  <si>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</si>
  <si>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</si>
  <si>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</si>
  <si>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</si>
  <si>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</si>
  <si>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</si>
  <si>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</si>
  <si>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</si>
  <si>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</si>
  <si>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</si>
  <si>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</si>
  <si>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</si>
  <si>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</si>
  <si>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</si>
  <si>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</si>
  <si>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</si>
  <si>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</si>
  <si>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</si>
  <si>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</si>
  <si>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</si>
  <si>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</si>
  <si>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</si>
  <si>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</si>
  <si>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</si>
  <si>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</si>
  <si>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</si>
  <si>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</si>
  <si>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</si>
  <si>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</si>
  <si>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</si>
  <si>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</si>
  <si>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</si>
  <si>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</si>
  <si>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</si>
  <si>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</si>
  <si>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</si>
  <si>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</si>
  <si>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</si>
  <si>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</si>
  <si>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</si>
  <si>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</si>
  <si>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</si>
  <si>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</si>
  <si>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</si>
  <si>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</si>
  <si>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</si>
  <si>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</si>
  <si>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</si>
  <si>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</si>
  <si>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</si>
  <si>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</si>
  <si>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</si>
  <si>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</si>
  <si>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</si>
  <si>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</si>
  <si>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</si>
  <si>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</si>
  <si>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</si>
  <si>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</si>
  <si>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</si>
  <si>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</si>
  <si>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</si>
  <si>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</si>
  <si>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</si>
  <si>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</si>
  <si>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</si>
  <si>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</si>
  <si>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</si>
  <si>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</si>
  <si>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</si>
  <si>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</si>
  <si>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</si>
  <si>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</si>
  <si>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</si>
  <si>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</si>
  <si>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</si>
  <si>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</si>
  <si>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</si>
  <si>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</si>
  <si>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</si>
  <si>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</si>
  <si>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</si>
  <si>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</si>
  <si>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</si>
  <si>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</si>
  <si>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</si>
  <si>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</si>
  <si>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</si>
  <si>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</si>
  <si>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</si>
  <si>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</si>
  <si>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</si>
  <si>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</si>
  <si>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</si>
  <si>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</si>
  <si>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</si>
  <si>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</si>
  <si>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</si>
  <si>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</si>
  <si>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</si>
  <si>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</si>
  <si>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</si>
  <si>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</si>
  <si>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</si>
  <si>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</si>
  <si>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</si>
  <si>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</si>
  <si>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</si>
  <si>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</si>
  <si>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</si>
  <si>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</si>
  <si>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</si>
  <si>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</si>
  <si>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</si>
  <si>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</si>
  <si>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</si>
  <si>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</si>
  <si>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</si>
  <si>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</si>
  <si>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</si>
  <si>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</si>
  <si>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</si>
  <si>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</si>
  <si>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</si>
  <si>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</si>
  <si>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</si>
  <si>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</si>
  <si>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</si>
  <si>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</si>
  <si>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</si>
  <si>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</si>
  <si>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</si>
  <si>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</si>
  <si>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</si>
  <si>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</si>
  <si>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</si>
  <si>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</si>
  <si>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</si>
  <si>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</si>
  <si>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</si>
  <si>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</si>
  <si>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</si>
  <si>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</si>
  <si>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</si>
  <si>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</si>
  <si>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</si>
  <si>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</si>
  <si>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</si>
  <si>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</si>
  <si>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</si>
  <si>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</si>
  <si>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</si>
  <si>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</si>
  <si>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</si>
  <si>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</si>
  <si>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</si>
  <si>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</si>
  <si>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</si>
  <si>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</si>
  <si>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</si>
  <si>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</si>
  <si>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</si>
  <si>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</si>
  <si>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</si>
  <si>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</si>
  <si>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</si>
  <si>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</si>
  <si>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</si>
  <si>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</si>
  <si>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</si>
  <si>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</si>
  <si>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</si>
  <si>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</si>
  <si>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</si>
  <si>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</si>
  <si>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</si>
  <si>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</si>
  <si>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</si>
  <si>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</si>
  <si>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</si>
  <si>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</si>
  <si>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</si>
  <si>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</si>
  <si>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</si>
  <si>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</si>
  <si>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</si>
  <si>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</si>
  <si>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</si>
  <si>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</si>
  <si>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</si>
  <si>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</si>
  <si>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</si>
  <si>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</si>
  <si>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</si>
  <si>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</si>
  <si>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</si>
  <si>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</si>
  <si>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</si>
  <si>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</si>
  <si>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</si>
  <si>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</si>
  <si>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</si>
  <si>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</si>
  <si>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</si>
  <si>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</si>
  <si>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</si>
  <si>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</si>
  <si>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</si>
  <si>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</si>
  <si>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</si>
  <si>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</si>
  <si>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</si>
  <si>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</si>
  <si>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</si>
  <si>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</si>
  <si>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</si>
  <si>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</si>
  <si>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</si>
  <si>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</si>
  <si>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</si>
  <si>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</si>
  <si>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</si>
  <si>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</si>
  <si>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</si>
  <si>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</si>
  <si>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</si>
  <si>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</si>
  <si>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</si>
  <si>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</si>
  <si>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</si>
  <si>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</si>
  <si>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</si>
  <si>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</si>
  <si>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</si>
  <si>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</si>
  <si>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</si>
  <si>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</si>
  <si>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</si>
  <si>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</si>
  <si>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</si>
  <si>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</si>
  <si>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</si>
  <si>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</si>
  <si>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</si>
  <si>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</si>
  <si>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</si>
  <si>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</si>
  <si>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</si>
  <si>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</si>
  <si>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</si>
  <si>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</si>
  <si>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</si>
  <si>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</si>
  <si>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</si>
  <si>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</si>
  <si>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</si>
  <si>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</si>
  <si>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</si>
  <si>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</si>
  <si>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</si>
  <si>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</si>
  <si>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</si>
  <si>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</si>
  <si>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</si>
  <si>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</si>
  <si>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</si>
  <si>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</si>
  <si>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</si>
  <si>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</si>
  <si>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</si>
  <si>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</si>
  <si>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</si>
  <si>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</si>
  <si>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</si>
  <si>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</si>
  <si>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</si>
  <si>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</si>
  <si>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</si>
  <si>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</si>
  <si>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</si>
  <si>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</si>
  <si>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</si>
  <si>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</si>
  <si>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</si>
  <si>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</si>
  <si>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</si>
  <si>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</si>
  <si>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</si>
  <si>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</si>
  <si>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</si>
  <si>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</si>
  <si>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</si>
  <si>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</si>
  <si>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</si>
  <si>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</si>
  <si>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</si>
  <si>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</si>
  <si>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</si>
  <si>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</si>
  <si>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</si>
  <si>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</si>
  <si>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</si>
  <si>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</si>
  <si>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</si>
  <si>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</si>
  <si>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</si>
  <si>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</si>
  <si>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</si>
  <si>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</si>
  <si>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</si>
  <si>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</si>
  <si>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</si>
  <si>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</si>
  <si>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</si>
  <si>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</si>
  <si>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</si>
  <si>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</si>
  <si>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</si>
  <si>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</si>
  <si>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</si>
  <si>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</si>
  <si>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</si>
  <si>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</si>
  <si>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</si>
  <si>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</si>
  <si>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</si>
  <si>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</si>
  <si>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</si>
  <si>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</si>
  <si>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</si>
  <si>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</si>
  <si>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</si>
  <si>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</si>
  <si>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</si>
  <si>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</si>
  <si>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</si>
  <si>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</si>
  <si>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</si>
  <si>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</si>
  <si>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</si>
  <si>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</si>
  <si>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</si>
  <si>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</si>
  <si>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</si>
  <si>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</si>
  <si>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</si>
  <si>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</si>
  <si>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</si>
  <si>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</si>
  <si>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</si>
  <si>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</si>
  <si>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</si>
  <si>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</si>
  <si>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</si>
  <si>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</si>
  <si>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</si>
  <si>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</si>
  <si>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</si>
  <si>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</si>
  <si>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</si>
  <si>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</si>
  <si>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</si>
  <si>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</si>
  <si>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</si>
  <si>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</si>
  <si>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</si>
  <si>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</si>
  <si>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</si>
  <si>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</si>
  <si>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</si>
  <si>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</si>
  <si>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</si>
  <si>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</si>
  <si>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</si>
  <si>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</si>
  <si>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</si>
  <si>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</si>
  <si>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</si>
  <si>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</si>
  <si>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</si>
  <si>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</si>
  <si>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</si>
  <si>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</si>
  <si>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</si>
  <si>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</si>
  <si>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</si>
  <si>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</si>
  <si>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</si>
  <si>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</si>
  <si>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</si>
  <si>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</si>
  <si>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</si>
  <si>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</si>
  <si>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</si>
  <si>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</si>
  <si>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</si>
  <si>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</si>
  <si>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</si>
  <si>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</si>
  <si>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</si>
  <si>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</si>
  <si>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</si>
  <si>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</si>
  <si>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</si>
  <si>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</si>
  <si>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</si>
  <si>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</si>
  <si>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</si>
  <si>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</si>
  <si>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</si>
  <si>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</si>
  <si>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</si>
  <si>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</si>
  <si>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</si>
  <si>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</si>
  <si>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</si>
  <si>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</si>
  <si>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</si>
  <si>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</si>
  <si>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</si>
  <si>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</si>
  <si>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</si>
  <si>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</si>
  <si>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</si>
  <si>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</si>
  <si>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</si>
  <si>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</si>
  <si>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</si>
  <si>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</si>
  <si>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</si>
  <si>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</si>
  <si>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</si>
  <si>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</si>
  <si>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</si>
  <si>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</si>
  <si>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</si>
  <si>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</si>
  <si>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</si>
  <si>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</si>
  <si>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</si>
  <si>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</si>
  <si>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</si>
  <si>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</si>
  <si>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</si>
  <si>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</si>
  <si>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</si>
  <si>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</si>
  <si>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</si>
  <si>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</si>
  <si>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</si>
  <si>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</si>
  <si>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</si>
  <si>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</si>
  <si>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</si>
  <si>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</si>
  <si>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</si>
  <si>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</si>
  <si>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</si>
  <si>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</si>
  <si>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</si>
  <si>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</si>
  <si>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</si>
  <si>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</si>
  <si>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</si>
  <si>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</si>
  <si>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</si>
  <si>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</si>
  <si>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</si>
  <si>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</si>
  <si>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</si>
  <si>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</si>
  <si>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</si>
  <si>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</si>
  <si>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</si>
  <si>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</si>
  <si>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</si>
  <si>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</si>
  <si>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</si>
  <si>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</si>
  <si>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</si>
  <si>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</si>
  <si>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</si>
  <si>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</si>
  <si>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</si>
  <si>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</si>
  <si>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</si>
  <si>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</si>
  <si>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</si>
  <si>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</si>
  <si>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</si>
  <si>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</si>
  <si>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</si>
  <si>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</si>
  <si>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</si>
  <si>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</si>
  <si>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</si>
  <si>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</si>
  <si>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</si>
  <si>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</si>
  <si>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</si>
  <si>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</si>
  <si>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</si>
  <si>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</si>
  <si>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</si>
  <si>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</si>
  <si>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</si>
  <si>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</si>
  <si>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</si>
  <si>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</si>
  <si>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</si>
  <si>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</si>
  <si>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</si>
  <si>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</si>
  <si>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</si>
  <si>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</si>
  <si>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</si>
  <si>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</si>
  <si>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</si>
  <si>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</si>
  <si>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</si>
  <si>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</si>
  <si>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</si>
  <si>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</si>
  <si>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</si>
  <si>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</si>
  <si>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</si>
  <si>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</si>
  <si>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</si>
  <si>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</si>
  <si>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</si>
  <si>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</si>
  <si>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</si>
  <si>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</si>
  <si>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</si>
  <si>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</si>
  <si>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</si>
  <si>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</si>
  <si>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</si>
  <si>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</si>
  <si>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</si>
  <si>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</si>
  <si>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</si>
  <si>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</si>
  <si>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</si>
  <si>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</si>
  <si>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</si>
  <si>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</si>
  <si>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</si>
  <si>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</si>
  <si>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</si>
  <si>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</si>
  <si>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</si>
  <si>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</si>
  <si>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</si>
  <si>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</si>
  <si>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</si>
  <si>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</si>
  <si>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</si>
  <si>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</si>
  <si>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</si>
  <si>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</si>
  <si>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</si>
  <si>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</si>
  <si>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</si>
  <si>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</si>
  <si>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</si>
  <si>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</si>
  <si>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</si>
  <si>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</si>
  <si>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</si>
  <si>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</si>
  <si>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</si>
  <si>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</si>
  <si>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</si>
  <si>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</si>
  <si>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</si>
  <si>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</si>
  <si>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</si>
  <si>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</si>
  <si>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</si>
  <si>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</si>
  <si>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</si>
  <si>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</si>
  <si>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</si>
  <si>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</si>
  <si>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</si>
  <si>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</si>
  <si>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</si>
  <si>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</si>
  <si>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</si>
  <si>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</si>
  <si>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</si>
  <si>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</si>
  <si>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</si>
  <si>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</si>
  <si>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</si>
  <si>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</si>
  <si>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</si>
  <si>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</si>
  <si>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</si>
  <si>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</si>
  <si>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</si>
  <si>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</si>
  <si>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</si>
  <si>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</si>
  <si>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</si>
  <si>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</si>
  <si>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</si>
  <si>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</si>
  <si>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</si>
  <si>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</si>
  <si>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</si>
  <si>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</si>
  <si>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</si>
  <si>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</si>
  <si>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</si>
  <si>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</si>
  <si>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</si>
  <si>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</si>
  <si>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</si>
  <si>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</si>
  <si>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</si>
  <si>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</si>
  <si>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</si>
  <si>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</si>
  <si>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</si>
  <si>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</si>
  <si>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</si>
  <si>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</si>
  <si>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</si>
  <si>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</si>
  <si>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</si>
  <si>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</si>
  <si>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</si>
  <si>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</si>
  <si>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</si>
  <si>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</si>
  <si>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</si>
  <si>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</si>
  <si>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</si>
  <si>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</si>
  <si>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</si>
  <si>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</si>
  <si>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</si>
  <si>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</si>
  <si>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</si>
  <si>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</si>
  <si>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</si>
  <si>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</si>
  <si>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</si>
  <si>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</si>
  <si>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</si>
  <si>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</si>
  <si>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</si>
  <si>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</si>
  <si>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</si>
  <si>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</si>
  <si>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</si>
  <si>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</si>
  <si>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</si>
  <si>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</si>
  <si>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</si>
  <si>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</si>
  <si>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</si>
  <si>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</si>
  <si>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</si>
  <si>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</si>
  <si>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</si>
  <si>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</si>
  <si>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</si>
  <si>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</si>
  <si>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</si>
  <si>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</si>
  <si>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</si>
  <si>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</si>
  <si>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</si>
  <si>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</si>
  <si>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</si>
  <si>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</si>
  <si>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</si>
  <si>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</si>
  <si>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</si>
  <si>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</si>
  <si>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</si>
  <si>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</si>
  <si>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</si>
  <si>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</si>
  <si>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</si>
  <si>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</si>
  <si>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</si>
  <si>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</si>
  <si>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</si>
  <si>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</si>
  <si>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</si>
  <si>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</si>
  <si>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</si>
  <si>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</si>
  <si>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</si>
  <si>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</si>
  <si>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</si>
  <si>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</si>
  <si>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</si>
  <si>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</si>
  <si>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</si>
  <si>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</si>
  <si>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</si>
  <si>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</si>
  <si>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</si>
  <si>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</si>
  <si>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</si>
  <si>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</si>
  <si>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</si>
  <si>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</si>
  <si>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</si>
  <si>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</si>
  <si>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</si>
  <si>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</si>
  <si>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</si>
  <si>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</si>
  <si>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</si>
  <si>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</si>
  <si>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</si>
  <si>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</si>
  <si>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</si>
  <si>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</si>
  <si>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</si>
  <si>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</si>
  <si>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</si>
  <si>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</si>
  <si>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</si>
  <si>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</si>
  <si>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</si>
  <si>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</si>
  <si>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</si>
  <si>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</si>
  <si>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</si>
  <si>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</si>
  <si>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</si>
  <si>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</si>
  <si>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</si>
  <si>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</si>
  <si>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</si>
  <si>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</si>
  <si>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</si>
  <si>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</si>
  <si>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</si>
  <si>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</si>
  <si>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</si>
  <si>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</si>
  <si>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</si>
  <si>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</si>
  <si>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</si>
  <si>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</si>
  <si>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</si>
  <si>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</si>
  <si>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</si>
  <si>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</si>
  <si>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</si>
  <si>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</si>
  <si>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</si>
  <si>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</si>
  <si>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</si>
  <si>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</si>
  <si>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</si>
  <si>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</si>
  <si>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</si>
  <si>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</si>
  <si>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</si>
  <si>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</si>
  <si>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</si>
  <si>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</si>
  <si>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</si>
  <si>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</si>
  <si>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</si>
  <si>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</si>
  <si>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</si>
  <si>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</si>
  <si>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</si>
  <si>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</si>
  <si>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</si>
  <si>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</si>
  <si>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</si>
  <si>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</si>
  <si>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</si>
  <si>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</si>
  <si>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</si>
  <si>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</si>
  <si>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</si>
  <si>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</si>
  <si>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</si>
  <si>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</si>
  <si>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</si>
  <si>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</si>
  <si>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</si>
  <si>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</si>
  <si>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</si>
  <si>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</si>
  <si>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</si>
  <si>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</si>
  <si>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</si>
  <si>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</si>
  <si>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</si>
  <si>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</si>
  <si>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</si>
  <si>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</si>
  <si>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</si>
  <si>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</si>
  <si>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</si>
  <si>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</si>
  <si>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</si>
  <si>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</si>
  <si>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</si>
  <si>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</si>
  <si>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</si>
  <si>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</si>
  <si>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</si>
  <si>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</si>
  <si>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</si>
  <si>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</si>
  <si>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</si>
  <si>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</si>
  <si>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</si>
  <si>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</si>
  <si>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</si>
  <si>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</si>
  <si>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</si>
  <si>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</si>
  <si>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</si>
  <si>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</si>
  <si>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</si>
  <si>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</si>
  <si>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</si>
  <si>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</si>
  <si>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</si>
  <si>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</si>
  <si>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</si>
  <si>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</si>
  <si>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</si>
  <si>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</si>
  <si>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</si>
  <si>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</si>
  <si>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</si>
  <si>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</si>
  <si>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</si>
  <si>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</si>
  <si>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</si>
  <si>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</si>
  <si>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</si>
  <si>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</si>
  <si>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</si>
  <si>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</si>
  <si>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</si>
  <si>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</si>
  <si>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</si>
  <si>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</si>
  <si>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</si>
  <si>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</si>
  <si>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</si>
  <si>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</si>
  <si>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</si>
  <si>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</si>
  <si>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</si>
  <si>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</si>
  <si>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</si>
  <si>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</si>
  <si>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</si>
  <si>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</si>
  <si>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</si>
  <si>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</si>
  <si>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</si>
  <si>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</si>
  <si>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</si>
  <si>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</si>
  <si>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</si>
  <si>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</si>
  <si>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</si>
  <si>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</si>
  <si>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</si>
  <si>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</si>
  <si>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</si>
  <si>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</si>
  <si>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</si>
  <si>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</si>
  <si>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</si>
  <si>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</si>
  <si>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</si>
  <si>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</si>
  <si>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</si>
  <si>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</si>
  <si>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</si>
  <si>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</si>
  <si>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</si>
  <si>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</si>
  <si>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</si>
  <si>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</si>
  <si>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</si>
  <si>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</si>
  <si>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</si>
  <si>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</si>
  <si>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</si>
  <si>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</si>
  <si>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</si>
  <si>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</si>
  <si>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</si>
  <si>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</si>
  <si>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</si>
  <si>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</si>
  <si>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</si>
  <si>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</si>
  <si>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</si>
  <si>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</si>
  <si>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</si>
  <si>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</si>
  <si>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</si>
  <si>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</si>
  <si>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</si>
  <si>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</si>
  <si>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</si>
  <si>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</si>
  <si>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</si>
  <si>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</si>
  <si>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</si>
  <si>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</si>
  <si>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</si>
  <si>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</si>
  <si>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</si>
  <si>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</si>
  <si>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</si>
  <si>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</si>
  <si>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</si>
  <si>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</si>
  <si>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</si>
  <si>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</si>
  <si>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</si>
  <si>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</si>
  <si>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</si>
  <si>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</si>
  <si>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</si>
  <si>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</si>
  <si>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</si>
  <si>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</si>
  <si>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</si>
  <si>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</si>
  <si>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</si>
  <si>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</si>
  <si>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</si>
  <si>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</si>
  <si>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</si>
  <si>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</si>
  <si>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</si>
  <si>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</si>
  <si>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</si>
  <si>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</si>
  <si>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</si>
  <si>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</si>
  <si>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</si>
  <si>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</si>
  <si>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</si>
  <si>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</si>
  <si>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</si>
  <si>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</si>
  <si>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</si>
  <si>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</si>
  <si>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</si>
  <si>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</si>
  <si>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</si>
  <si>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</si>
  <si>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</si>
  <si>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</si>
  <si>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</si>
  <si>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</si>
  <si>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</si>
  <si>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</si>
  <si>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</si>
  <si>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</si>
  <si>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</si>
  <si>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</si>
  <si>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</si>
  <si>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</si>
  <si>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</si>
  <si>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</si>
  <si>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</si>
  <si>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</si>
  <si>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</si>
  <si>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</si>
  <si>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</si>
  <si>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</si>
  <si>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</si>
  <si>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</si>
  <si>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</si>
  <si>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</si>
  <si>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</si>
  <si>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</si>
  <si>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</si>
  <si>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</si>
  <si>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</si>
  <si>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</si>
  <si>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</si>
  <si>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</si>
  <si>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</si>
  <si>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</si>
  <si>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</si>
  <si>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</si>
  <si>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</si>
  <si>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</si>
  <si>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</si>
  <si>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</si>
  <si>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</si>
  <si>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</si>
  <si>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</si>
  <si>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</si>
  <si>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</si>
  <si>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</si>
  <si>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</si>
  <si>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</si>
  <si>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</si>
  <si>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</si>
  <si>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</si>
  <si>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</si>
  <si>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</si>
  <si>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</si>
  <si>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</si>
  <si>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</si>
  <si>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</si>
  <si>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</si>
  <si>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</si>
  <si>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</si>
  <si>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</si>
  <si>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</si>
  <si>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</si>
  <si>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</si>
  <si>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</si>
  <si>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</si>
  <si>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</si>
  <si>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</si>
  <si>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</si>
  <si>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</si>
  <si>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</si>
  <si>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</si>
  <si>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</si>
  <si>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</si>
  <si>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</si>
  <si>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</si>
  <si>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</si>
  <si>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</si>
  <si>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</si>
  <si>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</si>
  <si>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</si>
  <si>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</si>
  <si>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</si>
  <si>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</si>
  <si>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</si>
  <si>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</si>
  <si>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</si>
  <si>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</si>
  <si>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</si>
  <si>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</si>
  <si>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</si>
  <si>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</si>
  <si>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</si>
  <si>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</si>
  <si>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</si>
  <si>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</si>
  <si>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</si>
  <si>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</si>
  <si>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</si>
  <si>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</si>
  <si>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</si>
  <si>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</si>
  <si>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</si>
  <si>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</si>
  <si>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</si>
  <si>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</si>
  <si>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</si>
  <si>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</si>
  <si>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</si>
  <si>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</si>
  <si>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</si>
  <si>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</si>
  <si>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</si>
  <si>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</si>
  <si>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</si>
  <si>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</si>
  <si>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</si>
  <si>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</si>
  <si>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</si>
  <si>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</si>
  <si>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</si>
  <si>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</si>
  <si>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</si>
  <si>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</si>
  <si>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</si>
  <si>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</si>
  <si>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</si>
  <si>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</si>
  <si>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</si>
  <si>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</si>
  <si>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</si>
  <si>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</si>
  <si>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</si>
  <si>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</si>
  <si>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</si>
  <si>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</si>
  <si>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</si>
  <si>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</si>
  <si>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</si>
  <si>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</si>
  <si>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</si>
  <si>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</si>
  <si>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</si>
  <si>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</si>
  <si>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</si>
  <si>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</si>
  <si>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</si>
  <si>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</si>
  <si>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</si>
  <si>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</si>
  <si>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</si>
  <si>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</si>
  <si>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</si>
  <si>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</si>
  <si>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</si>
  <si>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</si>
  <si>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</si>
  <si>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</si>
  <si>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</si>
  <si>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</si>
  <si>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</si>
  <si>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</si>
  <si>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</si>
  <si>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</si>
  <si>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</si>
  <si>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</si>
  <si>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</si>
  <si>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</si>
  <si>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</si>
  <si>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</si>
  <si>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</si>
  <si>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</si>
  <si>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</si>
  <si>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</si>
  <si>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</si>
  <si>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</si>
  <si>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</si>
  <si>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</si>
  <si>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</si>
  <si>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</si>
  <si>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</si>
  <si>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</si>
  <si>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</si>
  <si>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</si>
  <si>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</si>
  <si>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</si>
  <si>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</si>
  <si>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</si>
  <si>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</si>
  <si>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</si>
  <si>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</si>
  <si>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</si>
  <si>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</si>
  <si>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</si>
  <si>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</si>
  <si>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</si>
  <si>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</si>
  <si>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</si>
  <si>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</si>
  <si>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</si>
  <si>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</si>
  <si>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</si>
  <si>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</si>
  <si>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</si>
  <si>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</si>
  <si>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</si>
  <si>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</si>
  <si>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</si>
  <si>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</si>
  <si>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</si>
  <si>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</si>
  <si>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</si>
  <si>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</si>
  <si>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</si>
  <si>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</si>
  <si>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</si>
  <si>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</si>
  <si>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</si>
  <si>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</si>
  <si>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</si>
  <si>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</si>
  <si>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</si>
  <si>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</si>
  <si>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</si>
  <si>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</si>
  <si>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</si>
  <si>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</si>
  <si>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</si>
  <si>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</si>
  <si>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</si>
  <si>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</si>
  <si>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</si>
  <si>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</si>
  <si>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</si>
  <si>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</si>
  <si>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</si>
  <si>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</si>
  <si>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</si>
  <si>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</si>
  <si>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</si>
  <si>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</si>
  <si>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</si>
  <si>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</si>
  <si>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</si>
  <si>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</si>
  <si>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</si>
  <si>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</si>
  <si>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</si>
  <si>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</si>
  <si>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</si>
  <si>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</si>
  <si>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</si>
  <si>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</si>
  <si>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</si>
  <si>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</si>
  <si>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</si>
  <si>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</si>
  <si>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</si>
  <si>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</si>
  <si>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</si>
  <si>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</si>
  <si>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</si>
  <si>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</si>
  <si>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</si>
  <si>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</si>
  <si>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</si>
  <si>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</si>
  <si>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</si>
  <si>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</si>
  <si>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</si>
  <si>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</si>
  <si>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</si>
  <si>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</si>
  <si>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</si>
  <si>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</si>
  <si>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</si>
  <si>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</si>
  <si>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</si>
  <si>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</si>
  <si>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</si>
  <si>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</si>
  <si>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</si>
  <si>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</si>
  <si>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</si>
  <si>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</si>
  <si>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</si>
  <si>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</si>
  <si>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</si>
  <si>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</si>
  <si>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</si>
  <si>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</si>
  <si>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</si>
  <si>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</si>
  <si>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</si>
  <si>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</si>
  <si>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</si>
  <si>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</si>
  <si>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</si>
  <si>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</si>
  <si>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</si>
  <si>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</si>
  <si>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</si>
  <si>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</si>
  <si>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</si>
  <si>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</si>
  <si>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</si>
  <si>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</si>
  <si>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</si>
  <si>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</si>
  <si>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</si>
  <si>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</si>
  <si>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</si>
  <si>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</si>
  <si>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</si>
  <si>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</si>
  <si>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</si>
  <si>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</si>
  <si>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</si>
  <si>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</si>
  <si>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</si>
  <si>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</si>
  <si>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</si>
  <si>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</si>
  <si>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</si>
  <si>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</si>
  <si>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</si>
  <si>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</si>
  <si>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</si>
  <si>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</si>
  <si>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</si>
  <si>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</si>
  <si>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</si>
  <si>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</si>
  <si>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</si>
  <si>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</si>
  <si>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</si>
  <si>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</si>
  <si>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</si>
  <si>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</si>
  <si>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</si>
  <si>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</si>
  <si>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</si>
  <si>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</si>
  <si>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</si>
  <si>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</si>
  <si>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</si>
  <si>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</si>
  <si>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</si>
  <si>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</si>
  <si>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</si>
  <si>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</si>
  <si>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</si>
  <si>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</si>
  <si>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</si>
  <si>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</si>
  <si>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</si>
  <si>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</si>
  <si>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</si>
  <si>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</si>
  <si>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</si>
  <si>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</si>
  <si>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</si>
  <si>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</si>
  <si>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</si>
  <si>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</si>
  <si>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</si>
  <si>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</si>
  <si>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</si>
  <si>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</si>
  <si>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</si>
  <si>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</si>
  <si>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</si>
  <si>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</si>
  <si>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</si>
  <si>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</si>
  <si>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</si>
  <si>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</si>
  <si>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</si>
  <si>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</si>
  <si>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</si>
  <si>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</si>
  <si>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</si>
  <si>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</si>
  <si>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</si>
  <si>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</si>
  <si>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</si>
  <si>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</si>
  <si>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</si>
  <si>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</si>
  <si>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</si>
  <si>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</si>
  <si>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</si>
  <si>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</si>
  <si>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</si>
  <si>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</si>
  <si>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</si>
  <si>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</si>
  <si>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</si>
  <si>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</si>
  <si>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</si>
  <si>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</si>
  <si>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</si>
  <si>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</si>
  <si>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</si>
  <si>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</si>
  <si>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</si>
  <si>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</si>
  <si>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</si>
  <si>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</si>
  <si>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</si>
  <si>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</si>
  <si>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</si>
  <si>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</si>
  <si>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</si>
  <si>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</si>
  <si>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</si>
  <si>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</si>
  <si>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</si>
  <si>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</si>
  <si>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</si>
  <si>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</si>
  <si>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</si>
  <si>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</si>
  <si>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</si>
  <si>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</si>
  <si>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</si>
  <si>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</si>
  <si>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</si>
  <si>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</si>
  <si>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</si>
  <si>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</si>
  <si>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</si>
  <si>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</si>
  <si>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</si>
  <si>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</si>
  <si>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</si>
  <si>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</si>
  <si>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</si>
  <si>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</si>
  <si>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</si>
  <si>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</si>
  <si>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</si>
  <si>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</si>
  <si>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</si>
  <si>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</si>
  <si>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</si>
  <si>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</si>
  <si>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</si>
  <si>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</si>
  <si>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</si>
  <si>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</si>
  <si>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</si>
  <si>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</si>
  <si>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</si>
  <si>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</si>
  <si>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</si>
  <si>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</si>
  <si>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</si>
  <si>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</si>
  <si>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</si>
  <si>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</si>
  <si>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</si>
  <si>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</si>
  <si>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</si>
  <si>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</si>
  <si>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</si>
  <si>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</si>
  <si>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</si>
  <si>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</si>
  <si>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</si>
  <si>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</si>
  <si>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</si>
  <si>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</si>
  <si>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</si>
  <si>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</si>
  <si>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</si>
  <si>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</si>
  <si>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</si>
  <si>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</si>
  <si>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</si>
  <si>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</si>
  <si>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</si>
  <si>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</si>
  <si>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</si>
  <si>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</si>
  <si>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</si>
  <si>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</si>
  <si>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</si>
  <si>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</si>
  <si>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</si>
  <si>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</si>
  <si>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</si>
  <si>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</si>
  <si>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</si>
  <si>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</si>
  <si>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</si>
  <si>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</si>
  <si>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</si>
  <si>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</si>
  <si>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</si>
  <si>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</si>
  <si>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</si>
  <si>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</si>
  <si>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</si>
  <si>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</si>
  <si>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</si>
  <si>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</si>
  <si>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</si>
  <si>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</si>
  <si>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</si>
  <si>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</si>
  <si>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</si>
  <si>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</si>
  <si>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</si>
  <si>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</si>
  <si>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</si>
  <si>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</si>
  <si>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</si>
  <si>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</si>
  <si>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</si>
  <si>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</si>
  <si>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</si>
  <si>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</si>
  <si>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</si>
  <si>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</si>
  <si>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</si>
  <si>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</si>
  <si>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</si>
  <si>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</si>
  <si>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</si>
  <si>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</si>
  <si>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</si>
  <si>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</si>
  <si>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</si>
  <si>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</si>
  <si>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</si>
  <si>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</si>
  <si>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</si>
  <si>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</si>
  <si>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</si>
  <si>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</si>
  <si>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</si>
  <si>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</si>
  <si>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</si>
  <si>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</si>
  <si>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</si>
  <si>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</si>
  <si>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</si>
  <si>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</si>
  <si>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</si>
  <si>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</si>
  <si>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</si>
  <si>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</si>
  <si>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</si>
  <si>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</si>
  <si>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</si>
  <si>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</si>
  <si>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</si>
  <si>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</si>
  <si>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</si>
  <si>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</si>
  <si>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</si>
  <si>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</si>
  <si>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</si>
  <si>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</si>
  <si>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</si>
  <si>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</si>
  <si>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</si>
  <si>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</si>
  <si>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</si>
  <si>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</si>
  <si>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</si>
  <si>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</si>
  <si>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</si>
  <si>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</si>
  <si>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</si>
  <si>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</si>
  <si>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</si>
  <si>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</si>
  <si>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</si>
  <si>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</si>
  <si>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</si>
  <si>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</si>
  <si>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</si>
  <si>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</si>
  <si>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</si>
  <si>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</si>
  <si>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</si>
  <si>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</si>
  <si>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</si>
  <si>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</si>
  <si>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</si>
  <si>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</si>
  <si>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</si>
  <si>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</si>
  <si>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</si>
  <si>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</si>
  <si>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</si>
  <si>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</si>
  <si>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</si>
  <si>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</si>
  <si>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</si>
  <si>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</si>
  <si>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</si>
  <si>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</si>
  <si>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</si>
  <si>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</si>
  <si>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</si>
  <si>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</si>
  <si>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</si>
  <si>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</si>
  <si>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</si>
  <si>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</si>
  <si>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</si>
  <si>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</si>
  <si>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</si>
  <si>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</si>
  <si>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</si>
  <si>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</si>
  <si>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</si>
  <si>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</si>
  <si>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</si>
  <si>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</si>
  <si>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</si>
  <si>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</si>
  <si>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</si>
  <si>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</si>
  <si>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</si>
  <si>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</si>
  <si>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</si>
  <si>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</si>
  <si>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</si>
  <si>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</si>
  <si>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</si>
  <si>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</si>
  <si>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</si>
  <si>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</si>
  <si>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</si>
  <si>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</si>
  <si>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</si>
  <si>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</si>
  <si>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</si>
  <si>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</si>
  <si>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</si>
  <si>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</si>
  <si>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</si>
  <si>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</si>
  <si>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</si>
  <si>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</si>
  <si>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</si>
  <si>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</si>
  <si>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</si>
  <si>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</si>
  <si>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</si>
  <si>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</si>
  <si>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</si>
  <si>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</si>
  <si>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</si>
  <si>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</si>
  <si>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</si>
  <si>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</si>
  <si>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</si>
  <si>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</si>
  <si>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</si>
  <si>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</si>
  <si>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</si>
  <si>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</si>
  <si>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</si>
  <si>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</si>
  <si>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</si>
  <si>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</si>
  <si>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</si>
  <si>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</si>
  <si>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</si>
  <si>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</si>
  <si>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</si>
  <si>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</si>
  <si>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</si>
  <si>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</si>
  <si>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</si>
  <si>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</si>
  <si>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</si>
  <si>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</si>
  <si>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</si>
  <si>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</si>
  <si>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</si>
  <si>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</si>
  <si>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</si>
  <si>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</si>
  <si>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</si>
  <si>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</si>
  <si>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</si>
  <si>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</si>
  <si>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</si>
  <si>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</si>
  <si>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</si>
  <si>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</si>
  <si>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</si>
  <si>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</si>
  <si>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</si>
  <si>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</si>
  <si>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</si>
  <si>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</si>
  <si>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</si>
  <si>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</si>
  <si>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</si>
  <si>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</si>
  <si>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</si>
  <si>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</si>
  <si>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</si>
  <si>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</si>
  <si>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</si>
  <si>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</si>
  <si>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</si>
  <si>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</si>
  <si>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</si>
  <si>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</si>
  <si>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</si>
  <si>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</si>
  <si>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</si>
  <si>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</si>
  <si>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</si>
  <si>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</si>
  <si>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</si>
  <si>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</si>
  <si>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</si>
  <si>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</si>
  <si>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</si>
  <si>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</si>
  <si>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</si>
  <si>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</si>
  <si>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</si>
  <si>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</si>
  <si>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</si>
  <si>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</si>
  <si>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</si>
  <si>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</si>
  <si>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</si>
  <si>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</si>
  <si>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</si>
  <si>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</si>
  <si>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</si>
  <si>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</si>
  <si>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</si>
  <si>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</si>
  <si>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</si>
  <si>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</si>
  <si>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</si>
  <si>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</si>
  <si>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</si>
  <si>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</si>
  <si>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</si>
  <si>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</si>
  <si>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</si>
  <si>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</si>
  <si>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</si>
  <si>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</si>
  <si>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</si>
  <si>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</si>
  <si>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</si>
  <si>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</si>
  <si>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</si>
  <si>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</si>
  <si>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</si>
  <si>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</si>
  <si>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</si>
  <si>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</si>
  <si>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</si>
  <si>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</si>
  <si>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</si>
  <si>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</si>
  <si>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</si>
  <si>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</si>
  <si>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</si>
  <si>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</si>
  <si>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</si>
  <si>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</si>
  <si>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</si>
  <si>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</si>
  <si>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</si>
  <si>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</si>
  <si>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</si>
  <si>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</si>
  <si>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</si>
  <si>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</si>
  <si>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</si>
  <si>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</si>
  <si>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</si>
  <si>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</si>
  <si>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</si>
  <si>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</si>
  <si>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</si>
  <si>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</si>
  <si>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</si>
  <si>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</si>
  <si>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</si>
  <si>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</si>
  <si>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</si>
  <si>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</si>
  <si>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</si>
  <si>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</si>
  <si>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</si>
  <si>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</si>
  <si>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</si>
  <si>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</si>
  <si>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</si>
  <si>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</si>
  <si>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</si>
  <si>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</si>
  <si>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</si>
  <si>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</si>
  <si>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</si>
  <si>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</si>
  <si>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</si>
  <si>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</si>
  <si>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</si>
  <si>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</si>
  <si>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</si>
  <si>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</si>
  <si>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</si>
  <si>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</si>
  <si>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</si>
  <si>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</si>
  <si>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</si>
  <si>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</si>
  <si>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</si>
  <si>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</si>
  <si>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</si>
  <si>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</si>
  <si>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</si>
  <si>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</si>
  <si>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</si>
  <si>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</si>
  <si>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</si>
  <si>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</si>
  <si>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</si>
  <si>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</si>
  <si>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</si>
  <si>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</si>
  <si>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</si>
  <si>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</si>
  <si>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</si>
  <si>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</si>
  <si>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</si>
  <si>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</si>
  <si>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</si>
  <si>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</si>
  <si>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</si>
  <si>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</si>
  <si>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</si>
  <si>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</si>
  <si>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</si>
  <si>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</si>
  <si>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</si>
  <si>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</si>
  <si>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</si>
  <si>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</si>
  <si>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</si>
  <si>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</si>
  <si>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</si>
  <si>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</si>
  <si>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</si>
  <si>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</si>
  <si>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</si>
  <si>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</si>
  <si>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</si>
  <si>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</si>
  <si>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</si>
  <si>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</si>
  <si>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</si>
  <si>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</si>
  <si>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</si>
  <si>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</si>
  <si>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</si>
  <si>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</si>
  <si>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</si>
  <si>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</si>
  <si>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</si>
  <si>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</si>
  <si>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</si>
  <si>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</si>
  <si>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</si>
  <si>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</si>
  <si>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</si>
  <si>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</si>
  <si>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</si>
  <si>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</si>
  <si>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</si>
  <si>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</si>
  <si>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</si>
  <si>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</si>
  <si>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</si>
  <si>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</si>
  <si>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</si>
  <si>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</si>
  <si>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</si>
  <si>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</si>
  <si>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</si>
  <si>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</si>
  <si>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</si>
  <si>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</si>
  <si>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</si>
  <si>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</si>
  <si>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</si>
  <si>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</si>
  <si>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</si>
  <si>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</si>
  <si>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</si>
  <si>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</si>
  <si>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</si>
  <si>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</si>
  <si>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</si>
  <si>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</si>
  <si>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</si>
  <si>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</si>
  <si>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</si>
  <si>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</si>
  <si>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</si>
  <si>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</si>
  <si>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</si>
  <si>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</si>
  <si>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</si>
  <si>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</si>
  <si>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</si>
  <si>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</si>
  <si>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</si>
  <si>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</si>
  <si>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</si>
  <si>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</si>
  <si>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</si>
  <si>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</si>
  <si>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</si>
  <si>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</si>
  <si>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</si>
  <si>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</si>
  <si>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</si>
  <si>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</si>
  <si>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</si>
  <si>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</si>
  <si>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</si>
  <si>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</si>
  <si>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</si>
  <si>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</si>
  <si>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</si>
  <si>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</si>
  <si>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</si>
  <si>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</si>
  <si>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</si>
  <si>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</si>
  <si>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</si>
  <si>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</si>
  <si>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</si>
  <si>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</si>
  <si>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</si>
  <si>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</si>
  <si>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</si>
  <si>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</si>
  <si>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</si>
  <si>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</si>
  <si>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</si>
  <si>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</si>
  <si>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</si>
  <si>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</si>
  <si>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</si>
  <si>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</si>
  <si>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</si>
  <si>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</si>
  <si>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</si>
  <si>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</si>
  <si>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</si>
  <si>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</si>
  <si>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</si>
  <si>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</si>
  <si>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</si>
  <si>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</si>
  <si>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</si>
  <si>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</si>
  <si>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</si>
  <si>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</si>
  <si>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</si>
  <si>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</si>
  <si>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</si>
  <si>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</si>
  <si>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</si>
  <si>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</si>
  <si>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</si>
  <si>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</si>
  <si>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</si>
  <si>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</si>
  <si>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</si>
  <si>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</si>
  <si>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</si>
  <si>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</si>
  <si>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</si>
  <si>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</si>
  <si>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</si>
  <si>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</si>
  <si>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</si>
  <si>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</si>
  <si>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</si>
  <si>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</si>
  <si>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</si>
  <si>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</si>
  <si>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</si>
  <si>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</si>
  <si>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</si>
  <si>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</si>
  <si>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</si>
  <si>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</si>
  <si>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</si>
  <si>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</si>
  <si>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</si>
  <si>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</si>
  <si>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</si>
  <si>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</si>
  <si>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</si>
  <si>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</si>
  <si>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</si>
  <si>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</si>
  <si>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</si>
  <si>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</si>
  <si>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</si>
  <si>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</si>
  <si>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</si>
  <si>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</si>
  <si>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</si>
  <si>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</si>
  <si>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</si>
  <si>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</si>
  <si>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</si>
  <si>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</si>
  <si>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</si>
  <si>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</si>
  <si>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</si>
  <si>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</si>
  <si>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</si>
  <si>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</si>
  <si>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</si>
  <si>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</si>
  <si>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</si>
  <si>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</si>
  <si>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</si>
  <si>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</si>
  <si>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</si>
  <si>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</si>
  <si>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</si>
  <si>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</si>
  <si>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</si>
  <si>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</si>
  <si>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</si>
  <si>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</si>
  <si>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</si>
  <si>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</si>
  <si>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</si>
  <si>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</si>
  <si>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</si>
  <si>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</si>
  <si>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</si>
  <si>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</si>
  <si>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</si>
  <si>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</si>
  <si>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</si>
  <si>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</si>
  <si>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</si>
  <si>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</si>
  <si>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</si>
  <si>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</si>
  <si>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</si>
  <si>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</si>
  <si>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</si>
  <si>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</si>
  <si>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</si>
  <si>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</si>
  <si>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</si>
  <si>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</si>
  <si>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</si>
  <si>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</si>
  <si>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</si>
  <si>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</si>
  <si>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</si>
  <si>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</si>
  <si>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</si>
  <si>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</si>
  <si>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</si>
  <si>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</si>
  <si>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</si>
  <si>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</si>
  <si>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</si>
  <si>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</si>
  <si>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</si>
  <si>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</si>
  <si>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</si>
  <si>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</si>
  <si>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</si>
  <si>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</si>
  <si>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</si>
  <si>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</si>
  <si>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</si>
  <si>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</si>
  <si>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</si>
  <si>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</si>
  <si>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</si>
  <si>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</si>
  <si>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</si>
  <si>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</si>
  <si>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</si>
  <si>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</si>
  <si>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</si>
  <si>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</si>
  <si>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</si>
  <si>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</si>
  <si>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</si>
  <si>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</si>
  <si>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</si>
  <si>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</si>
  <si>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</si>
  <si>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</si>
  <si>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</si>
  <si>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</si>
  <si>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</si>
  <si>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</si>
  <si>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</si>
  <si>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</si>
  <si>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</si>
  <si>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</si>
  <si>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</si>
  <si>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</si>
  <si>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</si>
  <si>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</si>
  <si>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</si>
  <si>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</si>
  <si>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</si>
  <si>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</si>
  <si>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</si>
  <si>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</si>
  <si>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</si>
  <si>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</si>
  <si>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</si>
  <si>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</si>
  <si>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</si>
  <si>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</si>
  <si>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</si>
  <si>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</si>
  <si>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</si>
  <si>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</si>
  <si>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</si>
  <si>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</si>
  <si>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</si>
  <si>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</si>
  <si>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</si>
  <si>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</si>
  <si>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</si>
  <si>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</si>
  <si>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</si>
  <si>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</si>
  <si>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</si>
  <si>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</si>
  <si>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</si>
  <si>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</si>
  <si>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</si>
  <si>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</si>
  <si>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</si>
  <si>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</si>
  <si>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</si>
  <si>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</si>
  <si>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</si>
  <si>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</si>
  <si>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</si>
  <si>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</si>
  <si>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</si>
  <si>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</si>
  <si>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</si>
  <si>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</si>
  <si>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</si>
  <si>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</si>
  <si>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</si>
  <si>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</si>
  <si>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</si>
  <si>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</si>
  <si>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</si>
  <si>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</si>
  <si>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</si>
  <si>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</si>
  <si>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</si>
  <si>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</si>
  <si>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</si>
  <si>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</si>
  <si>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</si>
  <si>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</si>
  <si>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</si>
  <si>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</si>
  <si>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</si>
  <si>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</si>
  <si>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</si>
  <si>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</si>
  <si>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</si>
  <si>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</si>
  <si>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</si>
  <si>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</si>
  <si>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</si>
  <si>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</si>
  <si>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</si>
  <si>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</si>
  <si>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</si>
  <si>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</si>
  <si>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</si>
  <si>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</si>
  <si>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</si>
  <si>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</si>
  <si>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</si>
  <si>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</si>
  <si>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</si>
  <si>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</si>
  <si>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</si>
  <si>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</si>
  <si>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</si>
  <si>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</si>
  <si>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</si>
  <si>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</si>
  <si>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</si>
  <si>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</si>
  <si>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</si>
  <si>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</si>
  <si>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</si>
  <si>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</si>
  <si>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</si>
  <si>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</si>
  <si>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</si>
  <si>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</si>
  <si>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</si>
  <si>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</si>
  <si>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</si>
  <si>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</si>
  <si>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</si>
  <si>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</si>
  <si>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</si>
  <si>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</si>
  <si>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</si>
  <si>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</si>
  <si>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</si>
  <si>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</si>
  <si>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</si>
  <si>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</si>
  <si>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</si>
  <si>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</si>
  <si>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</si>
  <si>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</si>
  <si>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</si>
  <si>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</si>
  <si>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</si>
  <si>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</si>
  <si>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</si>
  <si>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</si>
  <si>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</si>
  <si>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</si>
  <si>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</si>
  <si>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</si>
  <si>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</si>
  <si>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</si>
  <si>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</si>
  <si>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</si>
  <si>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</si>
  <si>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</si>
  <si>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</si>
  <si>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</si>
  <si>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</si>
  <si>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</si>
  <si>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</si>
  <si>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</si>
  <si>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</si>
  <si>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</si>
  <si>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</si>
  <si>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</si>
  <si>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</si>
  <si>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</si>
  <si>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</si>
  <si>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</si>
  <si>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</si>
  <si>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</si>
  <si>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</si>
  <si>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</si>
  <si>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</si>
  <si>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</si>
  <si>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</si>
  <si>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</si>
  <si>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</si>
  <si>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</si>
  <si>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</si>
  <si>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</si>
  <si>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</si>
  <si>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</si>
  <si>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</si>
  <si>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</si>
  <si>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</si>
  <si>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</si>
  <si>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</si>
  <si>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</si>
  <si>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</si>
  <si>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</si>
  <si>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</si>
  <si>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</si>
  <si>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</si>
  <si>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</si>
  <si>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</si>
  <si>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</si>
  <si>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</si>
  <si>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</si>
  <si>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</si>
  <si>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</si>
  <si>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</si>
  <si>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</si>
  <si>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</si>
  <si>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</si>
  <si>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</si>
  <si>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</si>
  <si>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</si>
  <si>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</si>
  <si>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</si>
  <si>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</si>
  <si>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</si>
  <si>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</si>
  <si>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</si>
  <si>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</si>
  <si>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</si>
  <si>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</si>
  <si>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</si>
  <si>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</si>
  <si>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</si>
  <si>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</si>
  <si>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</si>
  <si>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</si>
  <si>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</si>
  <si>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</si>
  <si>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</si>
  <si>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</si>
  <si>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</si>
  <si>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</si>
  <si>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</si>
  <si>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</si>
  <si>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</si>
  <si>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</si>
  <si>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</si>
  <si>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</si>
  <si>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</si>
  <si>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</si>
  <si>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</si>
  <si>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</si>
  <si>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</si>
  <si>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</si>
  <si>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</si>
  <si>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</si>
  <si>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</si>
  <si>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</si>
  <si>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</si>
  <si>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</si>
  <si>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</si>
  <si>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</si>
  <si>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</si>
  <si>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</si>
  <si>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</si>
  <si>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</si>
  <si>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</si>
  <si>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</si>
  <si>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</si>
  <si>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</si>
  <si>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</si>
  <si>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</si>
  <si>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</si>
  <si>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</si>
  <si>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</si>
  <si>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</si>
  <si>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</si>
  <si>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</si>
  <si>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</si>
  <si>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</si>
  <si>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</si>
  <si>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</si>
  <si>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</si>
  <si>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</si>
  <si>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</si>
  <si>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</si>
  <si>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</si>
  <si>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</si>
  <si>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</si>
  <si>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</si>
  <si>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</si>
  <si>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</si>
  <si>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</si>
  <si>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</si>
  <si>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</si>
  <si>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</si>
  <si>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</si>
  <si>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</si>
  <si>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</si>
  <si>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</si>
  <si>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</si>
  <si>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</si>
  <si>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</si>
  <si>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</si>
  <si>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</si>
  <si>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</si>
  <si>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</si>
  <si>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</si>
  <si>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</si>
  <si>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</si>
  <si>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</si>
  <si>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</si>
  <si>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</si>
  <si>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</si>
  <si>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</si>
  <si>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</si>
  <si>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</si>
  <si>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</si>
  <si>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</si>
  <si>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</si>
  <si>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</si>
  <si>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</si>
  <si>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</si>
  <si>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</si>
  <si>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</si>
  <si>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</si>
  <si>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</si>
  <si>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</si>
  <si>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</si>
  <si>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</si>
  <si>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</si>
  <si>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</si>
  <si>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</si>
  <si>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</si>
  <si>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</si>
  <si>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</si>
  <si>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</si>
  <si>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</si>
  <si>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</si>
  <si>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</si>
  <si>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</si>
  <si>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</si>
  <si>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</si>
  <si>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</si>
  <si>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</si>
  <si>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</si>
  <si>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</si>
  <si>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</si>
  <si>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</si>
  <si>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</si>
  <si>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</si>
  <si>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</si>
  <si>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</si>
  <si>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</si>
  <si>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</si>
  <si>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</si>
  <si>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</si>
  <si>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</si>
  <si>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</si>
  <si>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</si>
  <si>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</si>
  <si>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</si>
  <si>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</si>
  <si>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</si>
  <si>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</si>
  <si>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</si>
  <si>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</si>
  <si>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</si>
  <si>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</si>
  <si>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</si>
  <si>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</si>
  <si>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</si>
  <si>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</si>
  <si>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</si>
  <si>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</si>
  <si>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</si>
  <si>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</si>
  <si>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</si>
  <si>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</si>
  <si>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</si>
  <si>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</si>
  <si>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</si>
  <si>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</si>
  <si>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</si>
  <si>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</si>
  <si>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</si>
  <si>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</si>
  <si>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</si>
  <si>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</si>
  <si>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</si>
  <si>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</si>
  <si>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</si>
  <si>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</si>
  <si>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</si>
  <si>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</si>
  <si>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</si>
  <si>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</si>
  <si>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</si>
  <si>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</si>
  <si>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</si>
  <si>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</si>
  <si>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</si>
  <si>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</si>
  <si>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</si>
  <si>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</si>
  <si>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</si>
  <si>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</si>
  <si>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</si>
  <si>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</si>
  <si>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</si>
  <si>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</si>
  <si>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</si>
  <si>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</si>
  <si>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</si>
  <si>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</si>
  <si>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</si>
  <si>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</si>
  <si>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</si>
  <si>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</si>
  <si>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</si>
  <si>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</si>
  <si>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</si>
  <si>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</si>
  <si>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</si>
  <si>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</si>
  <si>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</si>
  <si>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</si>
  <si>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</si>
  <si>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</si>
  <si>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</si>
  <si>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</si>
  <si>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</si>
  <si>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</si>
  <si>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</si>
  <si>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</si>
  <si>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</si>
  <si>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</si>
  <si>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</si>
  <si>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</si>
  <si>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</si>
  <si>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</si>
  <si>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</si>
  <si>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</si>
  <si>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</si>
  <si>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</si>
  <si>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</si>
  <si>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</si>
  <si>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</si>
  <si>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</si>
  <si>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</si>
  <si>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</si>
  <si>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</si>
  <si>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</si>
  <si>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</si>
  <si>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</si>
  <si>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</si>
  <si>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</si>
  <si>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</si>
  <si>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</si>
  <si>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</si>
  <si>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</si>
  <si>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</si>
  <si>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</si>
  <si>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</si>
  <si>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</si>
  <si>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</si>
  <si>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</si>
  <si>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</si>
  <si>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</si>
  <si>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</si>
  <si>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</si>
  <si>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</si>
  <si>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</si>
  <si>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</si>
  <si>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</si>
  <si>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</si>
  <si>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</si>
  <si>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</si>
  <si>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</si>
  <si>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</si>
  <si>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</si>
  <si>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</si>
  <si>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</si>
  <si>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</si>
  <si>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</si>
  <si>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</si>
  <si>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</si>
  <si>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</si>
  <si>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</si>
  <si>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</si>
  <si>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</si>
  <si>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</si>
  <si>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</si>
  <si>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</si>
  <si>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</si>
  <si>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</si>
  <si>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</si>
  <si>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</si>
  <si>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</si>
  <si>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</si>
  <si>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</si>
  <si>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</si>
  <si>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</si>
  <si>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</si>
  <si>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</si>
  <si>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</si>
  <si>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</si>
  <si>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</si>
  <si>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</si>
  <si>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</si>
  <si>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</si>
  <si>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</si>
  <si>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</si>
  <si>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</si>
  <si>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</si>
  <si>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</si>
  <si>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</si>
  <si>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</si>
  <si>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</si>
  <si>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</si>
  <si>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</si>
  <si>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</si>
  <si>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</si>
  <si>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</si>
  <si>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</si>
  <si>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</si>
  <si>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</si>
  <si>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</si>
  <si>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</si>
  <si>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</si>
  <si>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</si>
  <si>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</si>
  <si>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</si>
  <si>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</si>
  <si>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</si>
  <si>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</si>
  <si>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</si>
  <si>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</si>
  <si>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</si>
  <si>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</si>
  <si>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</si>
  <si>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</si>
  <si>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</si>
  <si>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</si>
  <si>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</si>
  <si>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</si>
  <si>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</si>
  <si>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</si>
  <si>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</si>
  <si>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</si>
  <si>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</si>
  <si>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</si>
  <si>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</si>
  <si>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</si>
  <si>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</si>
  <si>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</si>
  <si>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</si>
  <si>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</si>
  <si>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</si>
  <si>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</si>
  <si>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</si>
  <si>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</si>
  <si>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</si>
  <si>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</si>
  <si>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</si>
  <si>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</si>
  <si>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</si>
  <si>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</si>
  <si>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</si>
  <si>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</si>
  <si>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</si>
  <si>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</si>
  <si>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</si>
  <si>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</si>
  <si>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</si>
  <si>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</si>
  <si>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</si>
  <si>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</si>
  <si>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</si>
  <si>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</si>
  <si>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</si>
  <si>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</si>
  <si>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</si>
  <si>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</si>
  <si>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</si>
  <si>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</si>
  <si>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</si>
  <si>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</si>
  <si>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</si>
  <si>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</si>
  <si>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</si>
  <si>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</si>
  <si>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</si>
  <si>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</si>
  <si>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</si>
  <si>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</si>
  <si>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</si>
  <si>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</si>
  <si>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</si>
  <si>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</si>
  <si>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</si>
  <si>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</si>
  <si>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</si>
  <si>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</si>
  <si>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</si>
  <si>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</si>
  <si>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</si>
  <si>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</si>
  <si>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</si>
  <si>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</si>
  <si>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</si>
  <si>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</si>
  <si>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</si>
  <si>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</si>
  <si>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</si>
  <si>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</si>
  <si>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</si>
  <si>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</si>
  <si>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</si>
  <si>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</si>
  <si>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</si>
  <si>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</si>
  <si>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</si>
  <si>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</si>
  <si>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</si>
  <si>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</si>
  <si>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</si>
  <si>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</si>
  <si>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</si>
  <si>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</si>
  <si>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</si>
  <si>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</si>
  <si>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</si>
  <si>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</si>
  <si>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</si>
  <si>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</si>
  <si>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</si>
  <si>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</si>
  <si>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</si>
  <si>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</si>
  <si>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</si>
  <si>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</si>
  <si>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</si>
  <si>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</si>
  <si>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</si>
  <si>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</si>
  <si>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</si>
  <si>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</si>
  <si>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</si>
  <si>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</si>
  <si>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</si>
  <si>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</si>
  <si>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</si>
  <si>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</si>
  <si>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</si>
  <si>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</si>
  <si>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</si>
  <si>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</si>
  <si>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</si>
  <si>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</si>
  <si>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</si>
  <si>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</si>
  <si>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</si>
  <si>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</si>
  <si>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</si>
  <si>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</si>
  <si>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</si>
  <si>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</si>
  <si>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</si>
  <si>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</si>
  <si>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</si>
  <si>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</si>
  <si>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</si>
  <si>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</si>
  <si>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</si>
  <si>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</si>
  <si>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</si>
  <si>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</si>
  <si>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</si>
  <si>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</si>
  <si>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</si>
  <si>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</si>
  <si>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</si>
  <si>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</si>
  <si>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</si>
  <si>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</si>
  <si>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</si>
  <si>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</si>
  <si>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</si>
  <si>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</si>
  <si>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</si>
  <si>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</si>
  <si>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</si>
  <si>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</si>
  <si>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</si>
  <si>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</si>
  <si>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</si>
  <si>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</si>
  <si>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</si>
  <si>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</si>
  <si>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</si>
  <si>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</si>
  <si>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</si>
  <si>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</si>
  <si>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</si>
  <si>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</si>
  <si>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</si>
  <si>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</si>
  <si>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</si>
  <si>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</si>
  <si>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</si>
  <si>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</si>
  <si>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</si>
  <si>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</si>
  <si>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</si>
  <si>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</si>
  <si>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</si>
  <si>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</si>
  <si>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</si>
  <si>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</si>
  <si>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</si>
  <si>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</si>
  <si>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</si>
  <si>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</si>
  <si>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</si>
  <si>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</si>
  <si>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</si>
  <si>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</si>
  <si>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</si>
  <si>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</si>
  <si>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</si>
  <si>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</si>
  <si>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</si>
  <si>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</si>
  <si>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</si>
  <si>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</si>
  <si>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</si>
  <si>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</si>
  <si>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</si>
  <si>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</si>
  <si>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</si>
  <si>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</si>
  <si>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</si>
  <si>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</si>
  <si>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</si>
  <si>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</si>
  <si>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</si>
  <si>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</si>
  <si>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</si>
  <si>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</si>
  <si>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</si>
  <si>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</si>
  <si>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</si>
  <si>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</si>
  <si>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</si>
  <si>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</si>
  <si>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</si>
  <si>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</si>
  <si>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</si>
  <si>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</si>
  <si>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</si>
  <si>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</si>
  <si>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</si>
  <si>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</si>
  <si>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</si>
  <si>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</si>
  <si>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</si>
  <si>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</si>
  <si>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</si>
  <si>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</si>
  <si>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</si>
  <si>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</si>
  <si>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</si>
  <si>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</si>
  <si>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</si>
  <si>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</si>
  <si>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</si>
  <si>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</si>
  <si>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</si>
  <si>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</si>
  <si>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</si>
  <si>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</si>
  <si>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</si>
  <si>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</si>
  <si>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</si>
  <si>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</si>
  <si>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</si>
  <si>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</si>
  <si>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</si>
  <si>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</si>
  <si>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</si>
  <si>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</si>
  <si>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</si>
  <si>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</si>
  <si>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</si>
  <si>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</si>
  <si>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</si>
  <si>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</si>
  <si>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</si>
  <si>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</si>
  <si>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</si>
  <si>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</si>
  <si>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</si>
  <si>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</si>
  <si>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</si>
  <si>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</si>
  <si>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</si>
  <si>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</si>
  <si>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</si>
  <si>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</si>
  <si>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</si>
  <si>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</si>
  <si>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</si>
  <si>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</si>
  <si>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</si>
  <si>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</si>
  <si>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</si>
  <si>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</si>
  <si>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</si>
  <si>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</si>
  <si>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</si>
  <si>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</si>
  <si>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</si>
  <si>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</si>
  <si>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</si>
  <si>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</si>
  <si>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</si>
  <si>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</si>
  <si>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</si>
  <si>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</si>
  <si>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</si>
  <si>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</si>
  <si>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</si>
  <si>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</si>
  <si>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</si>
  <si>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</si>
  <si>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</si>
  <si>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</si>
  <si>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</si>
  <si>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</si>
  <si>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</si>
  <si>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</si>
  <si>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</si>
  <si>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</si>
  <si>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</si>
  <si>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</si>
  <si>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</si>
  <si>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</si>
  <si>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</si>
  <si>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</si>
  <si>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</si>
  <si>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</si>
  <si>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</si>
  <si>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</si>
  <si>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</si>
  <si>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</si>
  <si>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</si>
  <si>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</si>
  <si>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</si>
  <si>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</si>
  <si>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</si>
  <si>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</si>
  <si>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</si>
  <si>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</si>
  <si>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</si>
  <si>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</si>
  <si>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</si>
  <si>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</si>
  <si>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</si>
  <si>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</si>
  <si>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</si>
  <si>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</si>
  <si>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</si>
  <si>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</si>
  <si>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</si>
  <si>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</si>
  <si>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</si>
  <si>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</si>
  <si>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</si>
  <si>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</si>
  <si>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</si>
  <si>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</si>
  <si>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</si>
  <si>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</si>
  <si>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</si>
  <si>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</si>
  <si>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</si>
  <si>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</si>
  <si>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</si>
  <si>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</si>
  <si>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</si>
  <si>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</si>
  <si>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</si>
  <si>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</si>
  <si>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</si>
  <si>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</si>
  <si>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</si>
  <si>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</si>
  <si>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</si>
  <si>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</si>
  <si>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</si>
  <si>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</si>
  <si>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</si>
  <si>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</si>
  <si>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</si>
  <si>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</si>
  <si>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</si>
  <si>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</si>
  <si>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</si>
  <si>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</si>
  <si>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</si>
  <si>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</si>
  <si>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</si>
  <si>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</si>
  <si>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</si>
  <si>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</si>
  <si>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</si>
  <si>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</si>
  <si>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</si>
  <si>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</si>
  <si>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</si>
  <si>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</si>
  <si>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</si>
  <si>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</si>
  <si>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</si>
  <si>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</si>
  <si>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</si>
  <si>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</si>
  <si>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</si>
  <si>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</si>
  <si>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</si>
  <si>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</si>
  <si>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</si>
  <si>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</si>
  <si>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</si>
  <si>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</si>
  <si>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</si>
  <si>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</si>
  <si>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</si>
  <si>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</si>
  <si>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</si>
  <si>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</si>
  <si>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</si>
  <si>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</si>
  <si>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</si>
  <si>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</si>
  <si>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</si>
  <si>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</si>
  <si>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</si>
  <si>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</si>
  <si>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</si>
  <si>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</si>
  <si>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</si>
  <si>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</si>
  <si>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</si>
  <si>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</si>
  <si>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</si>
  <si>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</si>
  <si>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</si>
  <si>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</si>
  <si>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</si>
  <si>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</si>
  <si>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</si>
  <si>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</si>
  <si>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</si>
  <si>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</si>
  <si>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</si>
  <si>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</si>
  <si>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</si>
  <si>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</si>
  <si>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</si>
  <si>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</si>
  <si>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</si>
  <si>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</si>
  <si>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</si>
  <si>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</si>
  <si>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</si>
  <si>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</si>
  <si>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</si>
  <si>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</si>
  <si>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</si>
  <si>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</si>
  <si>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</si>
  <si>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</si>
  <si>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</si>
  <si>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</si>
  <si>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</si>
  <si>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</si>
  <si>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</si>
  <si>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</si>
  <si>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</si>
  <si>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</si>
  <si>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</si>
  <si>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</si>
  <si>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</si>
  <si>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</si>
  <si>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</si>
  <si>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</si>
  <si>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</si>
  <si>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</si>
  <si>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</si>
  <si>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</si>
  <si>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</si>
  <si>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</si>
  <si>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</si>
  <si>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</si>
  <si>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</si>
  <si>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</si>
  <si>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</si>
  <si>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</si>
  <si>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</si>
  <si>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</si>
  <si>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</si>
  <si>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</si>
  <si>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</si>
  <si>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</si>
  <si>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</si>
  <si>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</si>
  <si>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</si>
  <si>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</si>
  <si>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</si>
  <si>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</si>
  <si>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</si>
  <si>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</si>
  <si>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</si>
  <si>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</si>
  <si>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</si>
  <si>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</si>
  <si>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</si>
  <si>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</si>
  <si>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</si>
  <si>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</si>
  <si>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</si>
  <si>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</si>
  <si>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</si>
  <si>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</si>
  <si>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</si>
  <si>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</si>
  <si>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</si>
  <si>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</si>
  <si>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</si>
  <si>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</si>
  <si>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</si>
  <si>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</si>
  <si>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</si>
  <si>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</si>
  <si>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</si>
  <si>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</si>
  <si>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</si>
  <si>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</si>
  <si>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</si>
  <si>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</si>
  <si>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</si>
  <si>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</si>
  <si>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</si>
  <si>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</si>
  <si>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</si>
  <si>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</si>
  <si>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</si>
  <si>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</si>
  <si>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</si>
  <si>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</si>
  <si>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</si>
  <si>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</si>
  <si>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</si>
  <si>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</si>
  <si>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</si>
  <si>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</si>
  <si>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</si>
  <si>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</si>
  <si>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</si>
  <si>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</si>
  <si>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</si>
  <si>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</si>
  <si>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</si>
  <si>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</si>
  <si>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</si>
  <si>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</si>
  <si>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</si>
  <si>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</si>
  <si>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</si>
  <si>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</si>
  <si>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</si>
  <si>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</si>
  <si>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</si>
  <si>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</si>
  <si>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</si>
  <si>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</si>
  <si>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</si>
  <si>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</si>
  <si>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</si>
  <si>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</si>
  <si>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</si>
  <si>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</si>
  <si>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</si>
  <si>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</si>
  <si>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</si>
  <si>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</si>
  <si>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</si>
  <si>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</si>
  <si>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</si>
  <si>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</si>
  <si>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</si>
  <si>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</si>
  <si>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</si>
  <si>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</si>
  <si>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</si>
  <si>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</si>
  <si>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</si>
  <si>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</si>
  <si>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</si>
  <si>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</si>
  <si>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</si>
  <si>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</si>
  <si>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</si>
  <si>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</si>
  <si>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</si>
  <si>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</si>
  <si>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</si>
  <si>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</si>
  <si>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</si>
  <si>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</si>
  <si>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</si>
  <si>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</si>
  <si>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</si>
  <si>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</si>
  <si>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</si>
  <si>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</si>
  <si>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</si>
  <si>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</si>
  <si>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</si>
  <si>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</si>
  <si>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</si>
  <si>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</si>
  <si>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</si>
  <si>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</si>
  <si>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</si>
  <si>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</si>
  <si>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</si>
  <si>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</si>
  <si>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</si>
  <si>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</si>
  <si>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</si>
  <si>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</si>
  <si>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</si>
  <si>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</si>
  <si>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</si>
  <si>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</si>
  <si>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</si>
  <si>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</si>
  <si>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</si>
  <si>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</si>
  <si>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</si>
  <si>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</si>
  <si>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</si>
  <si>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</si>
  <si>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</si>
  <si>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</si>
  <si>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</si>
  <si>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</si>
  <si>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</si>
  <si>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</si>
  <si>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</si>
  <si>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</si>
  <si>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</si>
  <si>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</si>
  <si>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</si>
  <si>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</si>
  <si>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</si>
  <si>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</si>
  <si>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</si>
  <si>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</si>
  <si>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</si>
  <si>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</si>
  <si>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</si>
  <si>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</si>
  <si>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</si>
  <si>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</si>
  <si>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</si>
  <si>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</si>
  <si>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</si>
  <si>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</si>
  <si>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</si>
  <si>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</si>
  <si>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</si>
  <si>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</si>
  <si>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</si>
  <si>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</si>
  <si>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</si>
  <si>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</si>
  <si>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</si>
  <si>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</si>
  <si>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</si>
  <si>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</si>
  <si>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</si>
  <si>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</si>
  <si>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</si>
  <si>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</si>
  <si>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</si>
  <si>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</si>
  <si>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</si>
  <si>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</si>
  <si>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</si>
  <si>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</si>
  <si>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</si>
  <si>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</si>
  <si>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</si>
  <si>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</si>
  <si>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</si>
  <si>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</si>
  <si>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</si>
  <si>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</si>
  <si>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</si>
  <si>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</si>
  <si>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</si>
  <si>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</si>
  <si>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</si>
  <si>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</si>
  <si>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</si>
  <si>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</si>
  <si>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</si>
  <si>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</si>
  <si>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</si>
  <si>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</si>
  <si>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</si>
  <si>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</si>
  <si>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</si>
  <si>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</si>
  <si>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</si>
  <si>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</si>
  <si>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</si>
  <si>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</si>
  <si>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</si>
  <si>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</si>
  <si>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</si>
  <si>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</si>
  <si>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</si>
  <si>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</si>
  <si>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</si>
  <si>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</si>
  <si>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</si>
  <si>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</si>
  <si>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</si>
  <si>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</si>
  <si>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</si>
  <si>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</si>
  <si>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</si>
  <si>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</si>
  <si>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</si>
  <si>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</si>
  <si>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</si>
  <si>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</si>
  <si>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</si>
  <si>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</si>
  <si>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</si>
  <si>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</si>
  <si>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</si>
  <si>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</si>
  <si>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</si>
  <si>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</si>
  <si>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</si>
  <si>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</si>
  <si>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</si>
  <si>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</si>
  <si>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</si>
  <si>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</si>
  <si>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</si>
  <si>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</si>
  <si>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</si>
  <si>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</si>
  <si>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</si>
  <si>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</si>
  <si>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</si>
  <si>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</si>
  <si>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</si>
  <si>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</si>
  <si>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</si>
  <si>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</si>
  <si>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</si>
  <si>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</si>
  <si>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</si>
  <si>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</si>
  <si>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</si>
  <si>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</si>
  <si>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</si>
  <si>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</si>
  <si>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</si>
  <si>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</si>
  <si>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</si>
  <si>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</si>
  <si>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</si>
  <si>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</si>
  <si>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</si>
  <si>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</si>
  <si>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</si>
  <si>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</si>
  <si>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</si>
  <si>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</si>
  <si>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</si>
  <si>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</si>
  <si>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</si>
  <si>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</si>
  <si>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</si>
  <si>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</si>
  <si>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</si>
  <si>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</si>
  <si>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</si>
  <si>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</si>
  <si>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</si>
  <si>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</si>
  <si>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</si>
  <si>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</si>
  <si>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</si>
  <si>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</si>
  <si>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</si>
  <si>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</si>
  <si>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</si>
  <si>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</si>
  <si>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</si>
  <si>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</si>
  <si>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</si>
  <si>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</si>
  <si>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</si>
  <si>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</si>
  <si>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</si>
  <si>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</si>
  <si>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</si>
  <si>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</si>
  <si>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</si>
  <si>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</si>
  <si>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</si>
  <si>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</si>
  <si>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</si>
  <si>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</si>
  <si>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</si>
  <si>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</si>
  <si>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</si>
  <si>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</si>
  <si>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</si>
  <si>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</si>
  <si>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</si>
  <si>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</si>
  <si>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</si>
  <si>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</si>
  <si>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</si>
  <si>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</si>
  <si>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</si>
  <si>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</si>
  <si>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</si>
  <si>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</si>
  <si>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</si>
  <si>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</si>
  <si>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</si>
  <si>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</si>
  <si>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</si>
  <si>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</si>
  <si>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</si>
  <si>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</si>
  <si>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</si>
  <si>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</si>
  <si>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</si>
  <si>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</si>
  <si>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</si>
  <si>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</si>
  <si>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</si>
  <si>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</si>
  <si>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</si>
  <si>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</si>
  <si>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</si>
  <si>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</si>
  <si>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</si>
  <si>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</si>
  <si>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</si>
  <si>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</si>
  <si>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</si>
  <si>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</si>
  <si>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</si>
  <si>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</si>
  <si>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</si>
  <si>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</si>
  <si>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</si>
  <si>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</si>
  <si>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</si>
  <si>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</si>
  <si>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</si>
  <si>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</si>
  <si>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</si>
  <si>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</si>
  <si>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</si>
  <si>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</si>
  <si>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</si>
  <si>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</si>
  <si>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</si>
  <si>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</si>
  <si>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</si>
  <si>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</si>
  <si>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</si>
  <si>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</si>
  <si>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</si>
  <si>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</si>
  <si>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</si>
  <si>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</si>
  <si>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</si>
  <si>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</si>
  <si>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</si>
  <si>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</si>
  <si>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</si>
  <si>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</si>
  <si>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</si>
  <si>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</si>
  <si>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</si>
  <si>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</si>
  <si>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</si>
  <si>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</si>
  <si>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</si>
  <si>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</si>
  <si>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</si>
  <si>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</si>
  <si>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</si>
  <si>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</si>
  <si>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</si>
  <si>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</si>
  <si>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</si>
  <si>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</si>
  <si>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</si>
  <si>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</si>
  <si>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</si>
  <si>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</si>
  <si>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</si>
  <si>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</si>
  <si>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</si>
  <si>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</si>
  <si>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</si>
  <si>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</si>
  <si>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</si>
  <si>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</si>
  <si>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</si>
  <si>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</si>
  <si>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</si>
  <si>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</si>
  <si>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</si>
  <si>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</si>
  <si>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</si>
  <si>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</si>
  <si>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</si>
  <si>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</si>
  <si>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</si>
  <si>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</si>
  <si>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</si>
  <si>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</si>
  <si>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</si>
  <si>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</si>
  <si>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</si>
  <si>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</si>
  <si>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</si>
  <si>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</si>
  <si>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</si>
  <si>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</si>
  <si>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</si>
  <si>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</si>
  <si>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</si>
  <si>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</si>
  <si>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</si>
  <si>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</si>
  <si>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</si>
  <si>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</si>
  <si>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</si>
  <si>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</si>
  <si>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</si>
  <si>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</si>
  <si>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</si>
  <si>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</si>
  <si>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</si>
  <si>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</si>
  <si>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</si>
  <si>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</si>
  <si>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</si>
  <si>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</si>
  <si>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</si>
  <si>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</si>
  <si>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</si>
  <si>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</si>
  <si>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</si>
  <si>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</si>
  <si>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</si>
  <si>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</si>
  <si>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</si>
  <si>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</si>
  <si>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</si>
  <si>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</si>
  <si>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</si>
  <si>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</si>
  <si>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</si>
  <si>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</si>
  <si>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</si>
  <si>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</si>
  <si>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</si>
  <si>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</si>
  <si>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</si>
  <si>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</si>
  <si>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</si>
  <si>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</si>
  <si>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</si>
  <si>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</si>
  <si>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</si>
  <si>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</si>
  <si>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</si>
  <si>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</si>
  <si>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</si>
  <si>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</si>
  <si>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</si>
  <si>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</si>
  <si>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</si>
  <si>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</si>
  <si>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</si>
  <si>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</si>
  <si>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</si>
  <si>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</si>
  <si>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</si>
  <si>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</si>
  <si>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</si>
  <si>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</si>
  <si>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</si>
  <si>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</si>
  <si>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</si>
  <si>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</si>
  <si>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</si>
  <si>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</si>
  <si>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</si>
  <si>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</si>
  <si>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</si>
  <si>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</si>
  <si>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</si>
  <si>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</si>
  <si>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</si>
  <si>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</si>
  <si>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</si>
  <si>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</si>
  <si>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</si>
  <si>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</si>
  <si>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</si>
  <si>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</si>
  <si>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</si>
  <si>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</si>
  <si>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</si>
  <si>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</si>
  <si>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</si>
  <si>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</si>
  <si>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</si>
  <si>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</si>
  <si>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</si>
  <si>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</si>
  <si>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</si>
  <si>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</si>
  <si>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</si>
  <si>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</si>
  <si>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</si>
  <si>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</si>
  <si>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</si>
  <si>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</si>
  <si>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</si>
  <si>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</si>
  <si>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</si>
  <si>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</si>
  <si>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</si>
  <si>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</si>
  <si>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</si>
  <si>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</si>
  <si>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</si>
  <si>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</si>
  <si>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</si>
  <si>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</si>
  <si>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</si>
  <si>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</si>
  <si>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</si>
  <si>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</si>
  <si>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</si>
  <si>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</si>
  <si>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</si>
  <si>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</si>
  <si>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</si>
  <si>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</si>
  <si>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</si>
  <si>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</si>
  <si>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</si>
  <si>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</si>
  <si>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</si>
  <si>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</si>
  <si>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</si>
  <si>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</si>
  <si>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</si>
  <si>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</si>
  <si>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</si>
  <si>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</si>
  <si>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</si>
  <si>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</si>
  <si>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</si>
  <si>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</si>
  <si>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</si>
  <si>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</si>
  <si>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</si>
  <si>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</si>
  <si>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</si>
  <si>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</si>
  <si>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</si>
  <si>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</si>
  <si>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</si>
  <si>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</si>
  <si>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</si>
  <si>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</si>
  <si>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</si>
  <si>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</si>
  <si>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</si>
  <si>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</si>
  <si>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</si>
  <si>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</si>
  <si>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</si>
  <si>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</si>
  <si>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</si>
  <si>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</si>
  <si>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</si>
  <si>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</si>
  <si>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</si>
  <si>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</si>
  <si>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</si>
  <si>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</si>
  <si>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</si>
  <si>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</si>
  <si>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</si>
  <si>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</si>
  <si>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</si>
  <si>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</si>
  <si>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</si>
  <si>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</si>
  <si>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</si>
  <si>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</si>
  <si>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</si>
  <si>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</si>
  <si>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</si>
  <si>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</si>
  <si>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</si>
  <si>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</si>
  <si>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</si>
  <si>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</si>
  <si>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</si>
  <si>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</si>
  <si>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</si>
  <si>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</si>
  <si>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</si>
  <si>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</si>
  <si>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</si>
  <si>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</si>
  <si>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</si>
  <si>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</si>
  <si>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</si>
  <si>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</si>
  <si>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</si>
  <si>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</si>
  <si>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</si>
  <si>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</si>
  <si>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</si>
  <si>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</si>
  <si>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</si>
  <si>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</si>
  <si>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</si>
  <si>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</si>
  <si>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</si>
  <si>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</si>
  <si>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</si>
  <si>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</si>
  <si>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</si>
  <si>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</si>
  <si>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</si>
  <si>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</si>
  <si>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</si>
  <si>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</si>
  <si>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</si>
  <si>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</si>
  <si>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</si>
  <si>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</si>
  <si>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</si>
  <si>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</si>
  <si>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</si>
  <si>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</si>
  <si>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</si>
  <si>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</si>
  <si>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</si>
  <si>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</si>
  <si>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</si>
  <si>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</si>
  <si>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</si>
  <si>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</si>
  <si>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</si>
  <si>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</si>
  <si>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</si>
  <si>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</si>
  <si>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</si>
  <si>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</si>
  <si>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</si>
  <si>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</si>
  <si>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</si>
  <si>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</si>
  <si>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</si>
  <si>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</si>
  <si>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</si>
  <si>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</si>
  <si>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</si>
  <si>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</si>
  <si>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</si>
  <si>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</si>
  <si>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</si>
  <si>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</si>
  <si>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</si>
  <si>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</si>
  <si>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</si>
  <si>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</si>
  <si>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</si>
  <si>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</si>
  <si>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</si>
  <si>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</si>
  <si>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</si>
  <si>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</si>
  <si>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</si>
  <si>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</si>
  <si>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</si>
  <si>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</si>
  <si>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</si>
  <si>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</si>
  <si>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</si>
  <si>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</si>
  <si>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</si>
  <si>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</si>
  <si>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</si>
  <si>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</si>
  <si>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</si>
  <si>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</si>
  <si>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</si>
  <si>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</si>
  <si>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</si>
  <si>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</si>
  <si>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</si>
  <si>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</si>
  <si>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</si>
  <si>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</si>
  <si>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</si>
  <si>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</si>
  <si>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</si>
  <si>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</si>
  <si>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</si>
  <si>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</si>
  <si>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</si>
  <si>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</si>
  <si>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</si>
  <si>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</si>
  <si>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</si>
  <si>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</si>
  <si>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</si>
  <si>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</si>
  <si>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</si>
  <si>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</si>
  <si>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</si>
  <si>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</si>
  <si>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</si>
  <si>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</si>
  <si>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</si>
  <si>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</si>
  <si>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</si>
  <si>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</si>
  <si>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</si>
  <si>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</si>
  <si>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</si>
  <si>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</si>
  <si>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</si>
  <si>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</si>
  <si>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</si>
  <si>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</si>
  <si>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</si>
  <si>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</si>
  <si>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</si>
  <si>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</si>
  <si>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</si>
  <si>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</si>
  <si>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</si>
  <si>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</si>
  <si>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</si>
  <si>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</si>
  <si>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</si>
  <si>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</si>
  <si>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</si>
  <si>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</si>
  <si>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</si>
  <si>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</si>
  <si>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</si>
  <si>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</si>
  <si>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</si>
  <si>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</si>
  <si>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</si>
  <si>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</si>
  <si>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</si>
  <si>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</si>
  <si>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</si>
  <si>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</si>
  <si>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</si>
  <si>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</si>
  <si>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</si>
  <si>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</si>
  <si>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</si>
  <si>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</si>
  <si>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</si>
  <si>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</si>
  <si>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</si>
  <si>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</si>
  <si>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</si>
  <si>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</si>
  <si>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</si>
  <si>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</si>
  <si>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</si>
  <si>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</si>
  <si>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</si>
  <si>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</si>
  <si>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</si>
  <si>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</si>
  <si>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</si>
  <si>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</si>
  <si>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</si>
  <si>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</si>
  <si>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</si>
  <si>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</si>
  <si>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</si>
  <si>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</si>
  <si>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</si>
  <si>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</si>
  <si>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</si>
  <si>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</si>
  <si>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</si>
  <si>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</si>
  <si>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</si>
  <si>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</si>
  <si>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</si>
  <si>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</si>
  <si>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</si>
  <si>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</si>
  <si>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</si>
  <si>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</si>
  <si>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</si>
  <si>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</si>
  <si>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</si>
  <si>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</si>
  <si>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</si>
  <si>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</si>
  <si>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</si>
  <si>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</si>
  <si>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</si>
  <si>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</si>
  <si>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</si>
  <si>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</si>
  <si>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</si>
  <si>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</si>
  <si>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</si>
  <si>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</si>
  <si>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</si>
  <si>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</si>
  <si>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</si>
  <si>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</si>
  <si>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</si>
  <si>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</si>
  <si>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</si>
  <si>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</si>
  <si>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</si>
  <si>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</si>
  <si>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</si>
  <si>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</si>
  <si>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</si>
  <si>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</si>
  <si>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</si>
  <si>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</si>
  <si>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</si>
  <si>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</si>
  <si>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</si>
  <si>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</si>
  <si>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</si>
  <si>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</si>
  <si>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</si>
  <si>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</si>
  <si>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</si>
  <si>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</si>
  <si>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</si>
  <si>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</si>
  <si>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</si>
  <si>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</si>
  <si>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</si>
  <si>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</si>
  <si>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</si>
  <si>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</si>
  <si>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</si>
  <si>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</si>
  <si>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</si>
  <si>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</si>
  <si>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</si>
  <si>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</si>
  <si>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</si>
  <si>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</si>
  <si>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</si>
  <si>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</si>
  <si>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</si>
  <si>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</si>
  <si>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</si>
  <si>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</si>
  <si>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</si>
  <si>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</si>
  <si>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</si>
  <si>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</si>
  <si>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</si>
  <si>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</si>
  <si>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</si>
  <si>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</si>
  <si>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</si>
  <si>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</si>
  <si>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</si>
  <si>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</si>
  <si>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</si>
  <si>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</si>
  <si>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</si>
  <si>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</si>
  <si>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</si>
  <si>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</si>
  <si>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</si>
  <si>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</si>
  <si>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</si>
  <si>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</si>
  <si>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</si>
  <si>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</si>
  <si>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</si>
  <si>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</si>
  <si>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</si>
  <si>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</si>
  <si>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</si>
  <si>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</si>
  <si>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</si>
  <si>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</si>
  <si>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</si>
  <si>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</si>
  <si>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</si>
  <si>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</si>
  <si>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</si>
  <si>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</si>
  <si>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</si>
  <si>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</si>
  <si>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</si>
  <si>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</si>
  <si>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</si>
  <si>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</si>
  <si>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</si>
  <si>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</si>
  <si>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</si>
  <si>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</si>
  <si>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</si>
  <si>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</si>
  <si>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</si>
  <si>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</si>
  <si>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</si>
  <si>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</si>
  <si>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</si>
  <si>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</si>
  <si>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</si>
  <si>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</si>
  <si>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</si>
  <si>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</si>
  <si>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</si>
  <si>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</si>
  <si>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</si>
  <si>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</si>
  <si>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</si>
  <si>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</si>
  <si>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</si>
  <si>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</si>
  <si>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</si>
  <si>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</si>
  <si>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</si>
  <si>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</si>
  <si>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</si>
  <si>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</si>
  <si>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</si>
  <si>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</si>
  <si>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</si>
  <si>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</si>
  <si>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</si>
  <si>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</si>
  <si>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</si>
  <si>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</si>
  <si>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</si>
  <si>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</si>
  <si>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</si>
  <si>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</si>
  <si>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</si>
  <si>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</si>
  <si>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</si>
  <si>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</si>
  <si>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</si>
  <si>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</si>
  <si>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</si>
  <si>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</si>
  <si>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</si>
  <si>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</si>
  <si>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</si>
  <si>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</si>
  <si>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</si>
  <si>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</si>
  <si>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</si>
  <si>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</si>
  <si>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</si>
  <si>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</si>
  <si>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</si>
  <si>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</si>
  <si>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</si>
  <si>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</si>
  <si>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</si>
  <si>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</si>
  <si>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</si>
  <si>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</si>
  <si>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</si>
  <si>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</si>
  <si>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</si>
  <si>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</si>
  <si>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</si>
  <si>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</si>
  <si>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</si>
  <si>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</si>
  <si>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</si>
  <si>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</si>
  <si>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</si>
  <si>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</si>
  <si>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</si>
  <si>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</si>
  <si>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</si>
  <si>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</si>
  <si>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</si>
  <si>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</si>
  <si>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</si>
  <si>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</si>
  <si>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</si>
  <si>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</si>
  <si>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</si>
  <si>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</si>
  <si>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</si>
  <si>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</si>
  <si>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</si>
  <si>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</si>
  <si>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</si>
  <si>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</si>
  <si>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</si>
  <si>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</si>
  <si>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</si>
  <si>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</si>
  <si>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</si>
  <si>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</si>
  <si>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</si>
  <si>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</si>
  <si>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</si>
  <si>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</si>
  <si>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</si>
  <si>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</si>
  <si>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</si>
  <si>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</si>
  <si>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</si>
  <si>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</si>
  <si>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</si>
  <si>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</si>
  <si>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</si>
  <si>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</si>
  <si>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</si>
  <si>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</si>
  <si>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</si>
  <si>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</si>
  <si>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</si>
  <si>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</si>
  <si>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</si>
  <si>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</si>
  <si>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</si>
  <si>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</si>
  <si>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</si>
  <si>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</si>
  <si>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</si>
  <si>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</si>
  <si>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</si>
  <si>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</si>
  <si>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</si>
  <si>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</si>
  <si>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</si>
  <si>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</si>
  <si>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</si>
  <si>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</si>
  <si>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</si>
  <si>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</si>
  <si>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</si>
  <si>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</si>
  <si>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</si>
  <si>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</si>
  <si>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</si>
  <si>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</si>
  <si>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</si>
  <si>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</si>
  <si>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</si>
  <si>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</si>
  <si>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</si>
  <si>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</si>
  <si>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</si>
  <si>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</si>
  <si>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</si>
  <si>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</si>
  <si>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</si>
  <si>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</si>
  <si>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</si>
  <si>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</si>
  <si>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</si>
  <si>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</si>
  <si>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</si>
  <si>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</si>
  <si>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</si>
  <si>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</si>
  <si>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</si>
  <si>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</si>
  <si>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</si>
  <si>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</si>
  <si>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</si>
  <si>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</si>
  <si>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</si>
  <si>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</si>
  <si>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</si>
  <si>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</si>
  <si>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</si>
  <si>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</si>
  <si>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</si>
  <si>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</si>
  <si>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</si>
  <si>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</si>
  <si>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</si>
  <si>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</si>
  <si>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</si>
  <si>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</si>
  <si>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</si>
  <si>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</si>
  <si>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</si>
  <si>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</si>
  <si>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</si>
  <si>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</si>
  <si>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</si>
  <si>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</si>
  <si>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</si>
  <si>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</si>
  <si>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</si>
  <si>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</si>
  <si>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</si>
  <si>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</si>
  <si>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</si>
  <si>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</si>
  <si>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</si>
  <si>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</si>
  <si>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</si>
  <si>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</si>
  <si>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</si>
  <si>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</si>
  <si>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</si>
  <si>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</si>
  <si>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</si>
  <si>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</si>
  <si>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</si>
  <si>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</si>
  <si>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</si>
  <si>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</si>
  <si>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</si>
  <si>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</si>
  <si>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</si>
  <si>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</si>
  <si>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</si>
  <si>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</si>
  <si>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</si>
  <si>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</si>
  <si>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</si>
  <si>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</si>
  <si>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</si>
  <si>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</si>
  <si>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</si>
  <si>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</si>
  <si>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</si>
  <si>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</si>
  <si>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</si>
  <si>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</si>
  <si>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</si>
  <si>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</si>
  <si>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</si>
  <si>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</si>
  <si>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</si>
  <si>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</si>
  <si>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</si>
  <si>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</si>
  <si>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</si>
  <si>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</si>
  <si>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</si>
  <si>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</si>
  <si>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</si>
  <si>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</si>
  <si>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</si>
  <si>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</si>
  <si>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</si>
  <si>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</si>
  <si>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</si>
  <si>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</si>
  <si>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</si>
  <si>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</si>
  <si>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</si>
  <si>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</si>
  <si>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</si>
  <si>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</si>
  <si>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</si>
  <si>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</si>
  <si>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</si>
  <si>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</si>
  <si>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</si>
  <si>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</si>
  <si>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</si>
  <si>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</si>
  <si>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</si>
  <si>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</si>
  <si>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</si>
  <si>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</si>
  <si>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</si>
  <si>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</si>
  <si>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</si>
  <si>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</si>
  <si>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</si>
  <si>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</si>
  <si>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</si>
  <si>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</si>
  <si>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</si>
  <si>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</si>
  <si>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</si>
  <si>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</si>
  <si>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</si>
  <si>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</si>
  <si>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</si>
  <si>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</si>
  <si>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</si>
  <si>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</si>
  <si>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</si>
  <si>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</si>
  <si>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</si>
  <si>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</si>
  <si>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</si>
  <si>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</si>
  <si>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</si>
  <si>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</si>
  <si>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</si>
  <si>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</si>
  <si>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</si>
  <si>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</si>
  <si>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</si>
  <si>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</si>
  <si>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</si>
  <si>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</si>
  <si>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</si>
  <si>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</si>
  <si>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</si>
  <si>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</si>
  <si>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</si>
  <si>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</si>
  <si>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</si>
  <si>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</si>
  <si>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</si>
  <si>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</si>
  <si>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</si>
  <si>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</si>
  <si>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</si>
  <si>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</si>
  <si>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</si>
  <si>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</si>
  <si>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</si>
  <si>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</si>
  <si>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</si>
  <si>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</si>
  <si>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</si>
  <si>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</si>
  <si>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</si>
  <si>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</si>
  <si>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</si>
  <si>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</si>
  <si>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</si>
  <si>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</si>
  <si>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</si>
  <si>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</si>
  <si>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</si>
  <si>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</si>
  <si>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</si>
  <si>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</si>
  <si>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</si>
  <si>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</si>
  <si>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</si>
  <si>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</si>
  <si>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</si>
  <si>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</si>
  <si>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</si>
  <si>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</si>
  <si>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</si>
  <si>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</si>
  <si>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</si>
  <si>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</si>
  <si>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</si>
  <si>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</si>
  <si>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</si>
  <si>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</si>
  <si>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</si>
  <si>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</si>
  <si>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</si>
  <si>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</si>
  <si>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</si>
  <si>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</si>
  <si>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</si>
  <si>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</si>
  <si>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</si>
  <si>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</si>
  <si>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</si>
  <si>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</si>
  <si>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</si>
  <si>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</si>
  <si>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</si>
  <si>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</si>
  <si>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</si>
  <si>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</si>
  <si>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</si>
  <si>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</si>
  <si>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</si>
  <si>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</si>
  <si>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</si>
  <si>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</si>
  <si>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</si>
  <si>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</si>
  <si>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</si>
  <si>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</si>
  <si>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</si>
  <si>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</si>
  <si>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</si>
  <si>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</si>
  <si>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</si>
  <si>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</si>
  <si>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</si>
  <si>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</si>
  <si>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</si>
  <si>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</si>
  <si>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</si>
  <si>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</si>
  <si>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</si>
  <si>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</si>
  <si>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</si>
  <si>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</si>
  <si>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</si>
  <si>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</si>
  <si>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</si>
  <si>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</si>
  <si>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</si>
  <si>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</si>
  <si>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</si>
  <si>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</si>
  <si>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</si>
  <si>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</si>
  <si>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</si>
  <si>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</si>
  <si>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</si>
  <si>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</si>
  <si>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</si>
  <si>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</si>
  <si>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</si>
  <si>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</si>
  <si>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</si>
  <si>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</si>
  <si>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</si>
  <si>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</si>
  <si>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</si>
  <si>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</si>
  <si>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</si>
  <si>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</si>
  <si>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</si>
  <si>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</si>
  <si>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</si>
  <si>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</si>
  <si>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</si>
  <si>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</si>
  <si>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</si>
  <si>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</si>
  <si>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</si>
  <si>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</si>
  <si>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</si>
  <si>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</si>
  <si>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</si>
  <si>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</si>
  <si>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</si>
  <si>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</si>
  <si>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</si>
  <si>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</si>
  <si>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</si>
  <si>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</si>
  <si>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</si>
  <si>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</si>
  <si>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</si>
  <si>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</si>
  <si>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</si>
  <si>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</si>
  <si>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</si>
  <si>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</si>
  <si>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</si>
  <si>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</si>
  <si>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</si>
  <si>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</si>
  <si>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</si>
  <si>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</si>
  <si>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</si>
  <si>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</si>
  <si>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</si>
  <si>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</si>
  <si>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</si>
  <si>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</si>
  <si>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</si>
  <si>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</si>
  <si>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</si>
  <si>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</si>
  <si>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</si>
  <si>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</si>
  <si>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</si>
  <si>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</si>
  <si>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</si>
  <si>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</si>
  <si>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</si>
  <si>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</si>
  <si>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</si>
  <si>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</si>
  <si>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</si>
  <si>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</si>
  <si>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</si>
  <si>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</si>
  <si>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</si>
  <si>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</si>
  <si>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</si>
  <si>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</si>
  <si>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</si>
  <si>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</si>
  <si>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</si>
  <si>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</si>
  <si>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</si>
  <si>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</si>
  <si>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</si>
  <si>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</si>
  <si>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</si>
  <si>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</si>
  <si>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</si>
  <si>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</si>
  <si>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</si>
  <si>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</si>
  <si>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</si>
  <si>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</si>
  <si>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</si>
  <si>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</si>
  <si>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</si>
  <si>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</si>
  <si>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</si>
  <si>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</si>
  <si>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</si>
  <si>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</si>
  <si>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</si>
  <si>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</si>
  <si>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</si>
  <si>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</si>
  <si>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</si>
  <si>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</si>
  <si>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</si>
  <si>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</si>
  <si>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</si>
  <si>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</si>
  <si>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</si>
  <si>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</si>
  <si>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</si>
  <si>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</si>
  <si>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</si>
  <si>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</si>
  <si>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</si>
  <si>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</si>
  <si>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</si>
  <si>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</si>
  <si>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</si>
  <si>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</si>
  <si>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</si>
  <si>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</si>
  <si>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</si>
  <si>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</si>
  <si>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</si>
  <si>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</si>
  <si>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</si>
  <si>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</si>
  <si>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</si>
  <si>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</si>
  <si>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</si>
  <si>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</si>
  <si>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</si>
  <si>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</si>
  <si>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</si>
  <si>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</si>
  <si>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</si>
  <si>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</si>
  <si>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</si>
  <si>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</si>
  <si>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</si>
  <si>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</si>
  <si>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</si>
  <si>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</si>
  <si>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</si>
  <si>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</si>
  <si>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</si>
  <si>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</si>
  <si>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</si>
  <si>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</si>
  <si>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</si>
  <si>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</si>
  <si>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</si>
  <si>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</si>
  <si>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</si>
  <si>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</si>
  <si>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</si>
  <si>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</si>
  <si>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</si>
  <si>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</si>
  <si>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</si>
  <si>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</si>
  <si>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</si>
  <si>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</si>
  <si>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</si>
  <si>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</si>
  <si>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</si>
  <si>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</si>
  <si>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</si>
  <si>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</si>
  <si>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</si>
  <si>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</si>
  <si>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</si>
  <si>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</si>
  <si>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</si>
  <si>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</si>
  <si>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</si>
  <si>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</si>
  <si>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</si>
  <si>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</si>
  <si>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</si>
  <si>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</si>
  <si>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</si>
  <si>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</si>
  <si>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</si>
  <si>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</si>
  <si>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</si>
  <si>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</si>
  <si>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</si>
  <si>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</si>
  <si>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</si>
  <si>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</si>
  <si>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</si>
  <si>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</si>
  <si>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</si>
  <si>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</si>
  <si>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</si>
  <si>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</si>
  <si>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</si>
  <si>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</si>
  <si>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</si>
  <si>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</si>
  <si>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</si>
  <si>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</si>
  <si>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</si>
  <si>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</si>
  <si>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</si>
  <si>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</si>
  <si>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</si>
  <si>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</si>
  <si>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</si>
  <si>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</si>
  <si>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</si>
  <si>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</si>
  <si>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</si>
  <si>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</si>
  <si>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</si>
  <si>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</si>
  <si>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</si>
  <si>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</si>
  <si>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</si>
  <si>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</si>
  <si>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</si>
  <si>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</si>
  <si>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</si>
  <si>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</si>
  <si>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</si>
  <si>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</si>
  <si>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</si>
  <si>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</si>
  <si>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</si>
  <si>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</si>
  <si>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</si>
  <si>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</si>
  <si>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</si>
  <si>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</si>
  <si>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</si>
  <si>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</si>
  <si>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</si>
  <si>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</si>
  <si>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</si>
  <si>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</si>
  <si>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</si>
  <si>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</si>
  <si>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</si>
  <si>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</si>
  <si>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</si>
  <si>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</si>
  <si>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</si>
  <si>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</si>
  <si>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</si>
  <si>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</si>
  <si>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</si>
  <si>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</si>
  <si>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</si>
  <si>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</si>
  <si>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</si>
  <si>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</si>
  <si>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</si>
  <si>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</si>
  <si>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</si>
  <si>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</si>
  <si>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</si>
  <si>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</si>
  <si>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</si>
  <si>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</si>
  <si>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</si>
  <si>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</si>
  <si>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</si>
  <si>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</si>
  <si>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</si>
  <si>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</si>
  <si>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</si>
  <si>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</si>
  <si>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</si>
  <si>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</si>
  <si>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</si>
  <si>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</si>
  <si>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</si>
  <si>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</si>
  <si>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</si>
  <si>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</si>
  <si>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</si>
  <si>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</si>
  <si>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</si>
  <si>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</si>
  <si>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</si>
  <si>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</si>
  <si>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</si>
  <si>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</si>
  <si>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</si>
  <si>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</si>
  <si>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</si>
  <si>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</si>
  <si>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</si>
  <si>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</si>
  <si>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</si>
  <si>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</si>
  <si>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</si>
  <si>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</si>
  <si>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</si>
  <si>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</si>
  <si>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</si>
  <si>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</si>
  <si>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</si>
  <si>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</si>
  <si>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</si>
  <si>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</si>
  <si>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</si>
  <si>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</si>
  <si>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</si>
  <si>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</si>
  <si>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</si>
  <si>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</si>
  <si>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</si>
  <si>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</si>
  <si>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</si>
  <si>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</si>
  <si>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</si>
  <si>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</si>
  <si>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</si>
  <si>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</si>
  <si>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</si>
  <si>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</si>
  <si>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</si>
  <si>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</si>
  <si>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</si>
  <si>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</si>
  <si>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</si>
  <si>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</si>
  <si>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</si>
  <si>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</si>
  <si>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</si>
  <si>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</si>
  <si>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</si>
  <si>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</si>
  <si>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</si>
  <si>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</si>
  <si>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</si>
  <si>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</si>
  <si>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</si>
  <si>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</si>
  <si>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</si>
  <si>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</si>
  <si>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</si>
  <si>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</si>
  <si>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</si>
  <si>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</si>
  <si>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</si>
  <si>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</si>
  <si>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</si>
  <si>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</si>
  <si>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</si>
  <si>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</si>
  <si>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</si>
  <si>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</si>
  <si>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</si>
  <si>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</si>
  <si>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</si>
  <si>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</si>
  <si>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</si>
  <si>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</si>
  <si>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</si>
  <si>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</si>
  <si>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</si>
  <si>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</si>
  <si>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</si>
  <si>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</si>
  <si>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</si>
  <si>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</si>
  <si>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</si>
  <si>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</si>
  <si>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</si>
  <si>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</si>
  <si>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</si>
  <si>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</si>
  <si>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</si>
  <si>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</si>
  <si>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</si>
  <si>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</si>
  <si>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</si>
  <si>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</si>
  <si>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</si>
  <si>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</si>
  <si>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</si>
  <si>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</si>
  <si>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</si>
  <si>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</si>
  <si>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</si>
  <si>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</si>
  <si>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</si>
  <si>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</si>
  <si>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</si>
  <si>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</si>
  <si>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</si>
  <si>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</si>
  <si>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</si>
  <si>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</si>
  <si>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</si>
  <si>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</si>
  <si>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</si>
  <si>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</si>
  <si>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</si>
  <si>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</si>
  <si>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</si>
  <si>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</si>
  <si>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</si>
  <si>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</si>
  <si>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</si>
  <si>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</si>
  <si>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</si>
  <si>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</si>
  <si>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</si>
  <si>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</si>
  <si>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</si>
  <si>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</si>
  <si>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</si>
  <si>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</si>
  <si>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</si>
  <si>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</si>
  <si>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</si>
  <si>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</si>
  <si>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</si>
  <si>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</si>
  <si>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</si>
  <si>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</si>
  <si>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</si>
  <si>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</si>
  <si>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</si>
  <si>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</si>
  <si>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</si>
  <si>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</si>
  <si>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</si>
  <si>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</si>
  <si>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</si>
  <si>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</si>
  <si>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</si>
  <si>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</si>
  <si>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</si>
  <si>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</si>
  <si>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</si>
  <si>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</si>
  <si>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</si>
  <si>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</si>
  <si>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</si>
  <si>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</si>
  <si>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</si>
  <si>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</si>
  <si>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</si>
  <si>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</si>
  <si>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</si>
  <si>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</si>
  <si>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</si>
  <si>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</si>
  <si>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</si>
  <si>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</si>
  <si>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</si>
  <si>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</si>
  <si>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</si>
  <si>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</si>
  <si>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</si>
  <si>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</si>
  <si>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</si>
  <si>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</si>
  <si>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</si>
  <si>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</si>
  <si>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</si>
  <si>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</si>
  <si>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</si>
  <si>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</si>
  <si>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</si>
  <si>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</si>
  <si>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</si>
  <si>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</si>
  <si>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</si>
  <si>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</si>
  <si>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</si>
  <si>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</si>
  <si>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</si>
  <si>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</si>
  <si>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</si>
  <si>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</si>
  <si>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</si>
  <si>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</si>
  <si>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</si>
  <si>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</si>
  <si>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</si>
  <si>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</si>
  <si>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</si>
  <si>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</si>
  <si>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</si>
  <si>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</si>
  <si>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</si>
  <si>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</si>
  <si>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</si>
  <si>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</si>
  <si>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</si>
  <si>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</si>
  <si>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</si>
  <si>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</si>
  <si>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</si>
  <si>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</si>
  <si>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</si>
  <si>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</si>
  <si>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</si>
  <si>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</si>
  <si>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</si>
  <si>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</si>
  <si>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</si>
  <si>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</si>
  <si>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</si>
  <si>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</si>
  <si>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</si>
  <si>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</si>
  <si>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</si>
  <si>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</si>
  <si>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</si>
  <si>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</si>
  <si>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</si>
  <si>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</si>
  <si>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</si>
  <si>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</si>
  <si>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</si>
  <si>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</si>
  <si>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</si>
  <si>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</si>
  <si>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</si>
  <si>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</si>
  <si>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</si>
  <si>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</si>
  <si>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</si>
  <si>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</si>
  <si>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</si>
  <si>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</si>
  <si>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</si>
  <si>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</si>
  <si>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</si>
  <si>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</si>
  <si>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</si>
  <si>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</si>
  <si>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</si>
  <si>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</si>
  <si>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</si>
  <si>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</si>
  <si>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</si>
  <si>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</si>
  <si>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</si>
  <si>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</si>
  <si>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</si>
  <si>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</si>
  <si>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</si>
  <si>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</si>
  <si>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</si>
  <si>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</si>
  <si>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</si>
  <si>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</si>
  <si>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</si>
  <si>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</si>
  <si>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</si>
  <si>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</si>
  <si>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</si>
  <si>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</si>
  <si>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</si>
  <si>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</si>
  <si>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</si>
  <si>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</si>
  <si>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</si>
  <si>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</si>
  <si>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</si>
  <si>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</si>
  <si>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</si>
  <si>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</si>
  <si>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</si>
  <si>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</si>
  <si>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</si>
  <si>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</si>
  <si>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</si>
  <si>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</si>
  <si>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</si>
  <si>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</si>
  <si>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</si>
  <si>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</si>
  <si>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</si>
  <si>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</si>
  <si>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</si>
  <si>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</si>
  <si>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</si>
  <si>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</si>
  <si>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</si>
  <si>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</si>
  <si>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</si>
  <si>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</si>
  <si>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</si>
  <si>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</si>
  <si>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</si>
  <si>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</si>
  <si>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</si>
  <si>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</si>
  <si>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</si>
  <si>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</si>
  <si>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</si>
  <si>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</si>
  <si>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</si>
  <si>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</si>
  <si>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</si>
  <si>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</si>
  <si>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</si>
  <si>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</si>
  <si>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</si>
  <si>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</si>
  <si>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</si>
  <si>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</si>
  <si>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</si>
  <si>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</si>
  <si>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</si>
  <si>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</si>
  <si>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</si>
  <si>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</si>
  <si>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</si>
  <si>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</si>
  <si>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</si>
  <si>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</si>
  <si>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</si>
  <si>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</si>
  <si>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</si>
  <si>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</si>
  <si>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</si>
  <si>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</si>
  <si>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</si>
  <si>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</si>
  <si>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</si>
  <si>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</si>
  <si>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</si>
  <si>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</si>
  <si>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</si>
  <si>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</si>
  <si>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</si>
  <si>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</si>
  <si>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</si>
  <si>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</si>
  <si>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</si>
  <si>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</si>
  <si>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</si>
  <si>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</si>
  <si>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</si>
  <si>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</si>
  <si>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</si>
  <si>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</si>
  <si>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</si>
  <si>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</si>
  <si>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</si>
  <si>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</si>
  <si>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</si>
  <si>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</si>
  <si>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</si>
  <si>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</si>
  <si>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</si>
  <si>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</si>
  <si>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</si>
  <si>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</si>
  <si>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</si>
  <si>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</si>
  <si>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</si>
  <si>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</si>
  <si>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</si>
  <si>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</si>
  <si>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</si>
  <si>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</si>
  <si>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</si>
  <si>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</si>
  <si>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</si>
  <si>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</si>
  <si>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</si>
  <si>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</si>
  <si>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</si>
  <si>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</si>
  <si>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</si>
  <si>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</si>
  <si>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</si>
  <si>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</si>
  <si>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</si>
  <si>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</si>
  <si>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</si>
  <si>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</si>
  <si>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</si>
  <si>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</si>
  <si>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</si>
  <si>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</si>
  <si>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</si>
  <si>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</si>
  <si>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</si>
  <si>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</si>
  <si>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</si>
  <si>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</si>
  <si>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</si>
  <si>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</si>
  <si>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</si>
  <si>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</si>
  <si>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</si>
  <si>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</si>
  <si>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</si>
  <si>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</si>
  <si>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</si>
  <si>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</si>
  <si>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</si>
  <si>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</si>
  <si>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</si>
  <si>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</si>
  <si>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</si>
  <si>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</si>
  <si>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</si>
  <si>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</si>
  <si>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</si>
  <si>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</si>
  <si>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</si>
  <si>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</si>
  <si>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</si>
  <si>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</si>
  <si>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</si>
  <si>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</si>
  <si>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</si>
  <si>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</si>
  <si>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</si>
  <si>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</si>
  <si>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</si>
  <si>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</si>
  <si>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</si>
  <si>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</si>
  <si>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</si>
  <si>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</si>
  <si>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</si>
  <si>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</si>
  <si>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</si>
  <si>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</si>
  <si>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</si>
  <si>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</si>
  <si>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</si>
  <si>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</si>
  <si>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</si>
  <si>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</si>
  <si>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</si>
  <si>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</si>
  <si>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</si>
  <si>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</si>
  <si>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</si>
  <si>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</si>
  <si>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</si>
  <si>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</si>
  <si>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</si>
  <si>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</si>
  <si>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</si>
  <si>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</si>
  <si>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</si>
  <si>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</si>
  <si>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</si>
  <si>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</si>
  <si>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</si>
  <si>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</si>
  <si>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</si>
  <si>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</si>
  <si>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</si>
  <si>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</si>
  <si>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</si>
  <si>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</si>
  <si>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</si>
  <si>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</si>
  <si>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</si>
  <si>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</si>
  <si>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</si>
  <si>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</si>
  <si>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</si>
  <si>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</si>
  <si>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</si>
  <si>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</si>
  <si>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</si>
  <si>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</si>
  <si>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</si>
  <si>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</si>
  <si>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</si>
  <si>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</si>
  <si>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</si>
  <si>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</si>
  <si>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</si>
  <si>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</si>
  <si>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</si>
  <si>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</si>
  <si>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</si>
  <si>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</si>
  <si>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</si>
  <si>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</si>
  <si>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</si>
  <si>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</si>
  <si>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</si>
  <si>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</si>
  <si>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</si>
  <si>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</si>
  <si>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</si>
  <si>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</si>
  <si>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</si>
  <si>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</si>
  <si>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</si>
  <si>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</si>
  <si>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</si>
  <si>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</si>
  <si>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</si>
  <si>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</si>
  <si>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</si>
  <si>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</si>
  <si>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</si>
  <si>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</si>
  <si>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</si>
  <si>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</si>
  <si>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</si>
  <si>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</si>
  <si>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</si>
  <si>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</si>
  <si>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</si>
  <si>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</si>
  <si>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</si>
  <si>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</si>
  <si>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</si>
  <si>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</si>
  <si>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</si>
  <si>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</si>
  <si>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</si>
  <si>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</si>
  <si>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</si>
  <si>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</si>
  <si>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</si>
  <si>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</si>
  <si>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</si>
  <si>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</si>
  <si>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</si>
  <si>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</si>
  <si>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</si>
  <si>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</si>
  <si>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</si>
  <si>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</si>
  <si>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</si>
  <si>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</si>
  <si>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</si>
  <si>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</si>
  <si>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</si>
  <si>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</si>
  <si>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</si>
  <si>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</si>
  <si>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</si>
  <si>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</si>
  <si>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</si>
  <si>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</si>
  <si>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</si>
  <si>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</si>
  <si>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</si>
  <si>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</si>
  <si>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</si>
  <si>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</si>
  <si>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</si>
  <si>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</si>
  <si>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</si>
  <si>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</si>
  <si>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</si>
  <si>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</si>
  <si>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</si>
  <si>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</si>
  <si>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</si>
  <si>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</si>
  <si>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</si>
  <si>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</si>
  <si>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</si>
  <si>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</si>
  <si>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</si>
  <si>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</si>
  <si>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</si>
  <si>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</si>
  <si>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</si>
  <si>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</si>
  <si>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</si>
  <si>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</si>
  <si>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</si>
  <si>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</si>
  <si>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</si>
  <si>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</si>
  <si>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</si>
  <si>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</si>
  <si>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</si>
  <si>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</si>
  <si>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</si>
  <si>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</si>
  <si>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</si>
  <si>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</si>
  <si>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</si>
  <si>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</si>
  <si>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</si>
  <si>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</si>
  <si>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</si>
  <si>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</si>
  <si>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</si>
  <si>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</si>
  <si>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</si>
  <si>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</si>
  <si>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</si>
  <si>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</si>
  <si>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</si>
  <si>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</si>
  <si>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</si>
  <si>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</si>
  <si>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</si>
  <si>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</si>
  <si>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</si>
  <si>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</si>
  <si>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</si>
  <si>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</si>
  <si>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</si>
  <si>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</si>
  <si>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</si>
  <si>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</si>
  <si>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</si>
  <si>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</si>
  <si>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</si>
  <si>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</si>
  <si>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</si>
  <si>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</si>
  <si>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</si>
  <si>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</si>
  <si>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</si>
  <si>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</si>
  <si>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</si>
  <si>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</si>
  <si>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</si>
  <si>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</si>
  <si>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</si>
  <si>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</si>
  <si>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</si>
  <si>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</si>
  <si>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</si>
  <si>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</si>
  <si>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</si>
  <si>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</si>
  <si>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</si>
  <si>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</si>
  <si>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</si>
  <si>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</si>
  <si>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</si>
  <si>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</si>
  <si>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</si>
  <si>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</si>
  <si>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</si>
  <si>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</si>
  <si>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</si>
  <si>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</si>
  <si>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</si>
  <si>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</si>
  <si>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</si>
  <si>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</si>
  <si>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</si>
  <si>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</si>
  <si>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</si>
  <si>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</si>
  <si>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</si>
  <si>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</si>
  <si>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</si>
  <si>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</si>
  <si>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</si>
  <si>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</si>
  <si>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</si>
  <si>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</si>
  <si>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</si>
  <si>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</si>
  <si>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</si>
  <si>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</si>
  <si>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</si>
  <si>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</si>
  <si>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</si>
  <si>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</si>
  <si>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</si>
  <si>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</si>
  <si>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</si>
  <si>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</si>
  <si>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</si>
  <si>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</si>
  <si>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</si>
  <si>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</si>
  <si>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</si>
  <si>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</si>
  <si>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</si>
  <si>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</si>
  <si>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</si>
  <si>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</si>
  <si>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</si>
  <si>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</si>
  <si>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</si>
  <si>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</si>
  <si>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</si>
  <si>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</si>
  <si>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</si>
  <si>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</si>
  <si>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</si>
  <si>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</si>
  <si>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</si>
  <si>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</si>
  <si>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</si>
  <si>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</si>
  <si>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</si>
  <si>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</si>
  <si>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</si>
  <si>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</si>
  <si>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</si>
  <si>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</si>
  <si>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</si>
  <si>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</si>
  <si>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</si>
  <si>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</si>
  <si>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</si>
  <si>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</si>
  <si>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</si>
  <si>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</si>
  <si>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</si>
  <si>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</si>
  <si>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</si>
  <si>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</si>
  <si>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</si>
  <si>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</si>
  <si>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</si>
  <si>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</si>
  <si>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</si>
  <si>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</si>
  <si>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</si>
  <si>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</si>
  <si>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</si>
  <si>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</si>
  <si>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</si>
  <si>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</si>
  <si>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</si>
  <si>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</si>
  <si>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</si>
  <si>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</si>
  <si>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</si>
  <si>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</si>
  <si>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</si>
  <si>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</si>
  <si>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</si>
  <si>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</si>
  <si>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</si>
  <si>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</si>
  <si>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</si>
  <si>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</si>
  <si>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</si>
  <si>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</si>
  <si>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</si>
  <si>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</si>
  <si>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</si>
  <si>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</si>
  <si>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</si>
  <si>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</si>
  <si>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</si>
  <si>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</si>
  <si>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</si>
  <si>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</si>
  <si>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</si>
  <si>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</si>
  <si>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</si>
  <si>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</si>
  <si>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</si>
  <si>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</si>
  <si>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</si>
  <si>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</si>
  <si>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</si>
  <si>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</si>
  <si>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</si>
  <si>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</si>
  <si>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</si>
  <si>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</si>
  <si>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</si>
  <si>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</si>
  <si>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</si>
  <si>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</si>
  <si>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</si>
  <si>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</si>
  <si>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</si>
  <si>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</si>
  <si>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</si>
  <si>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</si>
  <si>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</si>
  <si>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</si>
  <si>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</si>
  <si>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</si>
  <si>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</si>
  <si>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</si>
  <si>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</si>
  <si>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</si>
  <si>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</si>
  <si>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</si>
  <si>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</si>
  <si>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</si>
  <si>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</si>
  <si>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</si>
  <si>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</si>
  <si>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</si>
  <si>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</si>
  <si>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</si>
  <si>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</si>
  <si>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</si>
  <si>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</si>
  <si>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</si>
  <si>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</si>
  <si>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</si>
  <si>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</si>
  <si>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</si>
  <si>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</si>
  <si>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</si>
  <si>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</si>
  <si>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</si>
  <si>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</si>
  <si>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</si>
  <si>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</si>
  <si>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</si>
  <si>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</si>
  <si>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</si>
  <si>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</si>
  <si>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</si>
  <si>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</si>
  <si>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</si>
  <si>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</si>
  <si>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</si>
  <si>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</si>
  <si>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</si>
  <si>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</si>
  <si>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</si>
  <si>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</si>
  <si>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</si>
  <si>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</si>
  <si>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</si>
  <si>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</si>
  <si>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</si>
  <si>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</si>
  <si>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</si>
  <si>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</si>
  <si>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</si>
  <si>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</si>
  <si>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</si>
  <si>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</si>
  <si>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</si>
  <si>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</si>
  <si>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</si>
  <si>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</si>
  <si>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</si>
  <si>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</si>
  <si>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</si>
  <si>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</si>
  <si>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</si>
  <si>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</si>
  <si>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</si>
  <si>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</si>
  <si>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</si>
  <si>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</si>
  <si>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</si>
  <si>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</si>
  <si>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</si>
  <si>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</si>
  <si>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</si>
  <si>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</si>
  <si>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</si>
  <si>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</si>
  <si>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</si>
  <si>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</si>
  <si>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</si>
  <si>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</si>
  <si>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</si>
  <si>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</si>
  <si>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</si>
  <si>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</si>
  <si>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</si>
  <si>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</si>
  <si>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</si>
  <si>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</si>
  <si>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</si>
  <si>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</si>
  <si>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</si>
  <si>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</si>
  <si>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</si>
  <si>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</si>
  <si>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</si>
  <si>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</si>
  <si>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</si>
  <si>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</si>
  <si>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</si>
  <si>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</si>
  <si>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</si>
  <si>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</si>
  <si>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</si>
  <si>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</si>
  <si>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</si>
  <si>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</si>
  <si>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</si>
  <si>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</si>
  <si>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</si>
  <si>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</si>
  <si>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</si>
  <si>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</si>
  <si>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</si>
  <si>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</si>
  <si>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</si>
  <si>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</si>
  <si>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</si>
  <si>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</si>
  <si>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</si>
  <si>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</si>
  <si>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</si>
  <si>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</si>
  <si>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</si>
  <si>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</si>
  <si>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</si>
  <si>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</si>
  <si>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</si>
  <si>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</si>
  <si>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</si>
  <si>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</si>
  <si>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</si>
  <si>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</si>
  <si>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</si>
  <si>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</si>
  <si>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</si>
  <si>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</si>
  <si>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</si>
  <si>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</si>
  <si>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</si>
  <si>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</si>
  <si>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</si>
  <si>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</si>
  <si>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</si>
  <si>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</si>
  <si>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</si>
  <si>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</si>
  <si>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</si>
  <si>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</si>
  <si>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</si>
  <si>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</si>
  <si>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</si>
  <si>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</si>
  <si>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</si>
  <si>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</si>
  <si>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</si>
  <si>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</si>
  <si>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</si>
  <si>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</si>
  <si>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</si>
  <si>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</si>
  <si>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</si>
  <si>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</si>
  <si>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</si>
  <si>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</si>
  <si>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</si>
  <si>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</si>
  <si>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</si>
  <si>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</si>
  <si>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</si>
  <si>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</si>
  <si>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</si>
  <si>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</si>
  <si>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</si>
  <si>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</si>
  <si>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</si>
  <si>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</si>
  <si>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</si>
  <si>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</si>
  <si>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</si>
  <si>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</si>
  <si>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</si>
  <si>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</si>
  <si>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</si>
  <si>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</si>
  <si>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</si>
  <si>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</si>
  <si>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</si>
  <si>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</si>
  <si>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</si>
  <si>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</si>
  <si>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</si>
  <si>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</si>
  <si>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</si>
  <si>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</si>
  <si>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</si>
  <si>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</si>
  <si>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</si>
  <si>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</si>
  <si>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</si>
  <si>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</si>
  <si>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</si>
  <si>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</si>
  <si>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</si>
  <si>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</si>
  <si>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</si>
  <si>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</si>
  <si>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</si>
  <si>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</si>
  <si>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</si>
  <si>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</si>
  <si>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</si>
  <si>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</si>
  <si>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</si>
  <si>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</si>
  <si>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</si>
  <si>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</si>
  <si>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</si>
  <si>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</si>
  <si>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</si>
  <si>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</si>
  <si>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</si>
  <si>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</si>
  <si>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</si>
  <si>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</si>
  <si>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</si>
  <si>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</si>
  <si>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</si>
  <si>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</si>
  <si>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</si>
  <si>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</si>
  <si>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</si>
  <si>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</si>
  <si>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</si>
  <si>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</si>
  <si>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</si>
  <si>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</si>
  <si>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</si>
  <si>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</si>
  <si>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</si>
  <si>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</si>
  <si>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</si>
  <si>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</si>
  <si>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</si>
  <si>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</si>
  <si>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</si>
  <si>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</si>
  <si>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</si>
  <si>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</si>
  <si>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</si>
  <si>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</si>
  <si>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</si>
  <si>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</si>
  <si>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</si>
  <si>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</si>
  <si>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</si>
  <si>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</si>
  <si>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</si>
  <si>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</si>
  <si>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</si>
  <si>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</si>
  <si>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</si>
  <si>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</si>
  <si>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</si>
  <si>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</si>
  <si>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</si>
  <si>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</si>
  <si>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</si>
  <si>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</si>
  <si>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</si>
  <si>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</si>
  <si>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</si>
  <si>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</si>
  <si>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</si>
  <si>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</si>
  <si>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</si>
  <si>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</si>
  <si>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</si>
  <si>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</si>
  <si>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</si>
  <si>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</si>
  <si>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</si>
  <si>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</si>
  <si>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</si>
  <si>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</si>
  <si>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</si>
  <si>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</si>
  <si>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</si>
  <si>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</si>
  <si>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</si>
  <si>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</si>
  <si>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</si>
  <si>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</si>
  <si>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</si>
  <si>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</si>
  <si>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</si>
  <si>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</si>
  <si>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</si>
  <si>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</si>
  <si>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</si>
  <si>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</si>
  <si>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</si>
  <si>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</si>
  <si>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</si>
  <si>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</si>
  <si>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</si>
  <si>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</si>
  <si>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</si>
  <si>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</si>
  <si>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</si>
  <si>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</si>
  <si>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</si>
  <si>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</si>
  <si>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</si>
  <si>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</si>
  <si>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</si>
  <si>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</si>
  <si>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</si>
  <si>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</si>
  <si>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</si>
  <si>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</si>
  <si>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</si>
  <si>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</si>
  <si>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</si>
  <si>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</si>
  <si>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</si>
  <si>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</si>
  <si>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</si>
  <si>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</si>
  <si>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</si>
  <si>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</si>
  <si>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</si>
  <si>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</si>
  <si>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</si>
  <si>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</si>
  <si>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</si>
  <si>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</si>
  <si>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</si>
  <si>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</si>
  <si>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</si>
  <si>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</si>
  <si>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</si>
  <si>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</si>
  <si>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</si>
  <si>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</si>
  <si>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</si>
  <si>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</si>
  <si>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</si>
  <si>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</si>
  <si>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</si>
  <si>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</si>
  <si>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</si>
  <si>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</si>
  <si>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</si>
  <si>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</si>
  <si>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</si>
  <si>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</si>
  <si>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</si>
  <si>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</si>
  <si>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</si>
  <si>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</si>
  <si>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</si>
  <si>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</si>
  <si>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</si>
  <si>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</si>
  <si>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</si>
  <si>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</si>
  <si>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</si>
  <si>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</si>
  <si>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</si>
  <si>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</si>
  <si>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</si>
  <si>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</si>
  <si>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</si>
  <si>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</si>
  <si>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</si>
  <si>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</si>
  <si>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</si>
  <si>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</si>
  <si>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</si>
  <si>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</si>
  <si>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</si>
  <si>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</si>
  <si>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</si>
  <si>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</si>
  <si>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</si>
  <si>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</si>
  <si>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</si>
  <si>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</si>
  <si>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</si>
  <si>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</si>
  <si>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</si>
  <si>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</si>
  <si>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</si>
  <si>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</si>
  <si>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</si>
  <si>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</si>
  <si>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</si>
  <si>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</si>
  <si>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</si>
  <si>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</si>
  <si>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</si>
  <si>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</si>
  <si>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</si>
  <si>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</si>
  <si>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</si>
  <si>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</si>
  <si>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</si>
  <si>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</si>
  <si>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</si>
  <si>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</si>
  <si>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</si>
  <si>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</si>
  <si>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</si>
  <si>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</si>
  <si>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</si>
  <si>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</si>
  <si>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</si>
  <si>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</si>
  <si>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</si>
  <si>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</si>
  <si>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</si>
  <si>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</si>
  <si>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</si>
  <si>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</si>
  <si>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</si>
  <si>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</si>
  <si>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</si>
  <si>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</si>
  <si>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</si>
  <si>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</si>
  <si>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</si>
  <si>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</si>
  <si>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</si>
  <si>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</si>
  <si>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</si>
  <si>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</si>
  <si>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</si>
  <si>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</si>
  <si>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</si>
  <si>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</si>
  <si>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</si>
  <si>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</si>
  <si>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</si>
  <si>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</si>
  <si>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</si>
  <si>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</si>
  <si>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</si>
  <si>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</si>
  <si>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</si>
  <si>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</si>
  <si>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</si>
  <si>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</si>
  <si>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</si>
  <si>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</si>
  <si>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</si>
  <si>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</si>
  <si>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</si>
  <si>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</si>
  <si>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</si>
  <si>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</si>
  <si>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</si>
  <si>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</si>
  <si>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</si>
  <si>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</si>
  <si>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</si>
  <si>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</si>
  <si>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</si>
  <si>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</si>
  <si>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</si>
  <si>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</si>
  <si>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</si>
  <si>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</si>
  <si>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</si>
  <si>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</si>
  <si>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</si>
  <si>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</si>
  <si>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</si>
  <si>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</si>
  <si>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</si>
  <si>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</si>
  <si>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</si>
  <si>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</si>
  <si>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</si>
  <si>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</si>
  <si>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</si>
  <si>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</si>
  <si>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</si>
  <si>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</si>
  <si>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</si>
  <si>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</si>
  <si>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</si>
  <si>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</si>
  <si>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</si>
  <si>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</si>
  <si>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</si>
  <si>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</si>
  <si>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</si>
  <si>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</si>
  <si>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</si>
  <si>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</si>
  <si>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</si>
  <si>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</si>
  <si>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</si>
  <si>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</si>
  <si>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</si>
  <si>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</si>
  <si>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</si>
  <si>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</si>
  <si>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</si>
  <si>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</si>
  <si>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</si>
  <si>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</si>
  <si>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</si>
  <si>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</si>
  <si>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</si>
  <si>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</si>
  <si>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</si>
  <si>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</si>
  <si>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</si>
  <si>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</si>
  <si>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</si>
  <si>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</si>
  <si>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</si>
  <si>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</si>
  <si>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</si>
  <si>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</si>
  <si>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</si>
  <si>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</si>
  <si>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</si>
  <si>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</si>
  <si>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</si>
  <si>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</si>
  <si>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</si>
  <si>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</si>
  <si>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</si>
  <si>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</si>
  <si>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</si>
  <si>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</si>
  <si>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</si>
  <si>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</si>
  <si>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</si>
  <si>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</si>
  <si>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</si>
  <si>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</si>
  <si>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</si>
  <si>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</si>
  <si>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</si>
  <si>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</si>
  <si>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</si>
  <si>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</si>
  <si>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</si>
  <si>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</si>
  <si>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</si>
  <si>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</si>
  <si>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</si>
  <si>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</si>
  <si>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</si>
  <si>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</si>
  <si>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</si>
  <si>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</si>
  <si>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</si>
  <si>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</si>
  <si>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</si>
  <si>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</si>
  <si>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</si>
  <si>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</si>
  <si>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</si>
  <si>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</si>
  <si>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</si>
  <si>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</si>
  <si>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</si>
  <si>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</si>
  <si>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</si>
  <si>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</si>
  <si>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</si>
  <si>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</si>
  <si>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</si>
  <si>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</si>
  <si>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</si>
  <si>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</si>
  <si>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</si>
  <si>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</si>
  <si>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</si>
  <si>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</si>
  <si>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</si>
  <si>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</si>
  <si>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</si>
  <si>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</si>
  <si>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</si>
  <si>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</si>
  <si>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</si>
  <si>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</si>
  <si>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</si>
  <si>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</si>
  <si>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</si>
  <si>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</si>
  <si>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</si>
  <si>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</si>
  <si>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</si>
  <si>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</si>
  <si>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</si>
  <si>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</si>
  <si>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</si>
  <si>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</si>
  <si>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</si>
  <si>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</si>
  <si>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</si>
  <si>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</si>
  <si>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</si>
  <si>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</si>
  <si>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</si>
  <si>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</si>
  <si>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</si>
  <si>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</si>
  <si>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</si>
  <si>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</si>
  <si>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</si>
  <si>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</si>
  <si>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</si>
  <si>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</si>
  <si>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</si>
  <si>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</si>
  <si>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</si>
  <si>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</si>
  <si>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</si>
  <si>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</si>
  <si>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</si>
  <si>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</si>
  <si>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</si>
  <si>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</si>
  <si>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</si>
  <si>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</si>
  <si>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</si>
  <si>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</si>
  <si>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</si>
  <si>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</si>
  <si>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</si>
  <si>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</si>
  <si>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</si>
  <si>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</si>
  <si>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</si>
  <si>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</si>
  <si>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</si>
  <si>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</si>
  <si>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</si>
  <si>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</si>
  <si>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</si>
  <si>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</si>
  <si>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</si>
  <si>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</si>
  <si>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</si>
  <si>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</si>
  <si>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</si>
  <si>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</si>
  <si>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</si>
  <si>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</si>
  <si>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</si>
  <si>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</si>
  <si>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</si>
  <si>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</si>
  <si>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</si>
  <si>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</si>
  <si>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</si>
  <si>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</si>
  <si>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</si>
  <si>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</si>
  <si>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</si>
  <si>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</si>
  <si>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</si>
  <si>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</si>
  <si>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</si>
  <si>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</si>
  <si>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</si>
  <si>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</si>
  <si>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</si>
  <si>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</si>
  <si>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</si>
  <si>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</si>
  <si>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</si>
  <si>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</si>
  <si>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</si>
  <si>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</si>
  <si>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</si>
  <si>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</si>
  <si>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</si>
  <si>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</si>
  <si>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</si>
  <si>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</si>
  <si>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</si>
  <si>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</si>
  <si>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</si>
  <si>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</si>
  <si>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</si>
  <si>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</si>
  <si>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</si>
  <si>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</si>
  <si>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</si>
  <si>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</si>
  <si>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</si>
  <si>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</si>
  <si>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</si>
  <si>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</si>
  <si>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</si>
  <si>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</si>
  <si>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</si>
  <si>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</si>
  <si>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</si>
  <si>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</si>
  <si>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</si>
  <si>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</si>
  <si>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</si>
  <si>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</si>
  <si>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</si>
  <si>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</si>
  <si>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</si>
  <si>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</si>
  <si>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</si>
  <si>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</si>
  <si>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</si>
  <si>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</si>
  <si>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</si>
  <si>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</si>
  <si>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</si>
  <si>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</si>
  <si>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</si>
  <si>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</si>
  <si>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</si>
  <si>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</si>
  <si>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</si>
  <si>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</si>
  <si>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</si>
  <si>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</si>
  <si>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</si>
  <si>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</si>
  <si>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</si>
  <si>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</si>
  <si>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</si>
  <si>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</si>
  <si>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</si>
  <si>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</si>
  <si>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</si>
  <si>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</si>
  <si>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</si>
  <si>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</si>
  <si>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</si>
  <si>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</si>
  <si>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</si>
  <si>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</si>
  <si>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</si>
  <si>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</si>
  <si>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</si>
  <si>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</si>
  <si>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</si>
  <si>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</si>
  <si>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</si>
  <si>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</si>
  <si>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</si>
  <si>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</si>
  <si>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</si>
  <si>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</si>
  <si>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</si>
  <si>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</si>
  <si>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</si>
  <si>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</si>
  <si>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</si>
  <si>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</si>
  <si>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</si>
  <si>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</si>
  <si>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</si>
  <si>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</si>
  <si>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</si>
  <si>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</si>
  <si>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</si>
  <si>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</si>
  <si>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</si>
  <si>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</si>
  <si>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</si>
  <si>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</si>
  <si>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</si>
  <si>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</si>
  <si>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</si>
  <si>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</si>
  <si>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</si>
  <si>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</si>
  <si>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</si>
  <si>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</si>
  <si>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</si>
  <si>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</si>
  <si>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</si>
  <si>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</si>
  <si>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</si>
  <si>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</si>
  <si>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</si>
  <si>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</si>
  <si>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</si>
  <si>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</si>
  <si>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</si>
  <si>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</si>
  <si>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</si>
  <si>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</si>
  <si>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</si>
  <si>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</si>
  <si>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</si>
  <si>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</si>
  <si>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</si>
  <si>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</si>
  <si>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</si>
  <si>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</si>
  <si>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</si>
  <si>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</si>
  <si>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</si>
  <si>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</si>
  <si>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</si>
  <si>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</si>
  <si>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</si>
  <si>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</si>
  <si>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</si>
  <si>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</si>
  <si>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</si>
  <si>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</si>
  <si>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</si>
  <si>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</si>
  <si>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</si>
  <si>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</si>
  <si>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</si>
  <si>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</si>
  <si>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</si>
  <si>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</si>
  <si>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</si>
  <si>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</si>
  <si>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</si>
  <si>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</si>
  <si>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</si>
  <si>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</si>
  <si>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</si>
  <si>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</si>
  <si>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</si>
  <si>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</si>
  <si>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</si>
  <si>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</si>
  <si>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</si>
  <si>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</si>
  <si>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</si>
  <si>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</si>
  <si>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</si>
  <si>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</si>
  <si>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</si>
  <si>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</si>
  <si>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</si>
  <si>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</si>
  <si>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</si>
  <si>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</si>
  <si>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</si>
  <si>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</si>
  <si>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</si>
  <si>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</si>
  <si>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</si>
  <si>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</si>
  <si>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</si>
  <si>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</si>
  <si>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</si>
  <si>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</si>
  <si>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</si>
  <si>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</si>
  <si>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</si>
  <si>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</si>
  <si>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</si>
  <si>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</si>
  <si>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</si>
  <si>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</si>
  <si>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</si>
  <si>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</si>
  <si>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</si>
  <si>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</si>
  <si>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</si>
  <si>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</si>
  <si>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</si>
  <si>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</si>
  <si>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</si>
  <si>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</si>
  <si>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</si>
  <si>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</si>
  <si>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</si>
  <si>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</si>
  <si>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</si>
  <si>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</si>
  <si>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</si>
  <si>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</si>
  <si>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</si>
  <si>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</si>
  <si>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</si>
  <si>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</si>
  <si>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</si>
  <si>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</si>
  <si>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</si>
  <si>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</si>
  <si>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</si>
  <si>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</si>
  <si>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</si>
  <si>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</si>
  <si>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</si>
  <si>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</si>
  <si>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</si>
  <si>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</si>
  <si>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</si>
  <si>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</si>
  <si>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</si>
  <si>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</si>
  <si>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</si>
  <si>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</si>
  <si>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</si>
  <si>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</si>
  <si>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</si>
  <si>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</si>
  <si>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</si>
  <si>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</si>
  <si>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</si>
  <si>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</si>
  <si>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</si>
  <si>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</si>
  <si>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</si>
  <si>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</si>
  <si>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</si>
  <si>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</si>
  <si>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</si>
  <si>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</si>
  <si>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</si>
  <si>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</si>
  <si>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</si>
  <si>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</si>
  <si>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</si>
  <si>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</si>
  <si>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</si>
  <si>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</si>
  <si>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</si>
  <si>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</si>
  <si>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</si>
  <si>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</si>
  <si>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</si>
  <si>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</si>
  <si>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</si>
  <si>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</si>
  <si>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</si>
  <si>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</si>
  <si>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</si>
  <si>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</si>
  <si>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</si>
  <si>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</si>
  <si>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</si>
  <si>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</si>
  <si>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</si>
  <si>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</si>
  <si>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</si>
  <si>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</si>
  <si>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</si>
  <si>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</si>
  <si>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</si>
  <si>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</si>
  <si>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</si>
  <si>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</si>
  <si>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</si>
  <si>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</si>
  <si>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</si>
  <si>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</si>
  <si>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</si>
  <si>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</si>
  <si>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</si>
  <si>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</si>
  <si>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</si>
  <si>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</si>
  <si>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</si>
  <si>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</si>
  <si>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</si>
  <si>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</si>
  <si>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</si>
  <si>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</si>
  <si>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</si>
  <si>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</si>
  <si>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</si>
  <si>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</si>
  <si>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</si>
  <si>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</si>
  <si>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</si>
  <si>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</si>
  <si>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</si>
  <si>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</si>
  <si>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</si>
  <si>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</si>
  <si>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</si>
  <si>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</si>
  <si>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</si>
  <si>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</si>
  <si>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</si>
  <si>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</si>
  <si>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</si>
  <si>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</si>
  <si>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</si>
  <si>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</si>
  <si>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</si>
  <si>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</si>
  <si>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</si>
  <si>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</si>
  <si>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</si>
  <si>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</si>
  <si>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</si>
  <si>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</si>
  <si>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</si>
  <si>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</si>
  <si>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</si>
  <si>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</si>
  <si>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</si>
  <si>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</si>
  <si>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</si>
  <si>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</si>
  <si>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</si>
  <si>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</si>
  <si>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</si>
  <si>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</si>
  <si>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</si>
  <si>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</si>
  <si>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</si>
  <si>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</si>
  <si>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</si>
  <si>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</si>
  <si>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</si>
  <si>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</si>
  <si>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</si>
  <si>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</si>
  <si>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</si>
  <si>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</si>
  <si>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</si>
  <si>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</si>
  <si>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</si>
  <si>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</si>
  <si>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</si>
  <si>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</si>
  <si>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</si>
  <si>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</si>
  <si>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</si>
  <si>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</si>
  <si>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</si>
  <si>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</si>
  <si>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</si>
  <si>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</si>
  <si>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</si>
  <si>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</si>
  <si>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</si>
  <si>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</si>
  <si>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</si>
  <si>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</si>
  <si>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</si>
  <si>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</si>
  <si>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</si>
  <si>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</si>
  <si>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</si>
  <si>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</si>
  <si>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</si>
  <si>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</si>
  <si>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</si>
  <si>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</si>
  <si>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</si>
  <si>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</si>
  <si>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</si>
  <si>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</si>
  <si>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</si>
  <si>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</si>
  <si>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</si>
  <si>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</si>
  <si>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</si>
  <si>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</si>
  <si>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</si>
  <si>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</si>
  <si>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</si>
  <si>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</si>
  <si>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</si>
  <si>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</si>
  <si>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</si>
  <si>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</si>
  <si>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</si>
  <si>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</si>
  <si>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</si>
  <si>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</si>
  <si>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</si>
  <si>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</si>
  <si>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</si>
  <si>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</si>
  <si>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</si>
  <si>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</si>
  <si>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</si>
  <si>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</si>
  <si>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</si>
  <si>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</si>
  <si>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</si>
  <si>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</si>
  <si>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</si>
  <si>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</si>
  <si>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</si>
  <si>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</si>
  <si>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</si>
  <si>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</si>
  <si>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</si>
  <si>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</si>
  <si>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</si>
  <si>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</si>
  <si>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</si>
  <si>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</si>
  <si>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</si>
  <si>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</si>
  <si>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</si>
  <si>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</si>
  <si>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</si>
  <si>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</si>
  <si>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</si>
  <si>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</si>
  <si>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</si>
  <si>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</si>
  <si>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</si>
  <si>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</si>
  <si>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</si>
  <si>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</si>
  <si>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</si>
  <si>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</si>
  <si>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</si>
  <si>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</si>
  <si>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</si>
  <si>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</si>
  <si>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</si>
  <si>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</si>
  <si>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</si>
  <si>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</si>
  <si>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</si>
  <si>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</si>
  <si>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</si>
  <si>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</si>
  <si>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</si>
  <si>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</si>
  <si>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</si>
  <si>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</si>
  <si>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</si>
  <si>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</si>
  <si>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</si>
  <si>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</si>
  <si>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</si>
  <si>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</si>
  <si>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</si>
  <si>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</si>
  <si>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</si>
  <si>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</si>
  <si>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</si>
  <si>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</si>
  <si>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</si>
  <si>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</si>
  <si>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</si>
  <si>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</si>
  <si>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</si>
  <si>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</si>
  <si>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</si>
  <si>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</si>
  <si>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</si>
  <si>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</si>
  <si>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</si>
  <si>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</si>
  <si>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</si>
  <si>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</si>
  <si>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</si>
  <si>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</si>
  <si>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</si>
  <si>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</si>
  <si>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</si>
  <si>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</si>
  <si>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</si>
  <si>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</si>
  <si>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</si>
  <si>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</si>
  <si>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</si>
  <si>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</si>
  <si>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</si>
  <si>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</si>
  <si>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</si>
  <si>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</si>
  <si>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</si>
  <si>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</si>
  <si>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</si>
  <si>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</si>
  <si>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</si>
  <si>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</si>
  <si>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</si>
  <si>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</si>
  <si>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</si>
  <si>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</si>
  <si>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</si>
  <si>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</si>
  <si>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</si>
  <si>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</si>
  <si>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</si>
  <si>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</si>
  <si>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</si>
  <si>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</si>
  <si>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</si>
  <si>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</si>
  <si>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</si>
  <si>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</si>
  <si>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</si>
  <si>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</si>
  <si>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</si>
  <si>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</si>
  <si>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</si>
  <si>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</si>
  <si>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</si>
  <si>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</si>
  <si>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</si>
  <si>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</si>
  <si>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</si>
  <si>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</si>
  <si>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</si>
  <si>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</si>
  <si>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</si>
  <si>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</si>
  <si>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</si>
  <si>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</si>
  <si>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</si>
  <si>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</si>
  <si>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</si>
  <si>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</si>
  <si>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</si>
  <si>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</si>
  <si>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</si>
  <si>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</si>
  <si>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</si>
  <si>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</si>
  <si>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</si>
  <si>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</si>
  <si>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</si>
  <si>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</si>
  <si>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</si>
  <si>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</si>
  <si>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</si>
  <si>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</si>
  <si>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</si>
  <si>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</si>
  <si>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</si>
  <si>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</si>
  <si>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</si>
  <si>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</si>
  <si>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</si>
  <si>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</si>
  <si>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</si>
  <si>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</si>
  <si>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</si>
  <si>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</si>
  <si>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</si>
  <si>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</si>
  <si>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</si>
  <si>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</si>
  <si>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</si>
  <si>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</si>
  <si>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</si>
  <si>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</si>
  <si>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</si>
  <si>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</si>
  <si>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</si>
  <si>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</si>
  <si>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</si>
  <si>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</si>
  <si>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</si>
  <si>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</si>
  <si>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</si>
  <si>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</si>
  <si>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</si>
  <si>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</si>
  <si>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</si>
  <si>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</si>
  <si>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</si>
  <si>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</si>
  <si>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</si>
  <si>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</si>
  <si>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</si>
  <si>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</si>
  <si>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</si>
  <si>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</si>
  <si>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</si>
  <si>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</si>
  <si>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</si>
  <si>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</si>
  <si>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</si>
  <si>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</si>
  <si>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</si>
  <si>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</si>
  <si>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</si>
  <si>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</si>
  <si>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</si>
  <si>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</si>
  <si>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</si>
  <si>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</si>
  <si>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</si>
  <si>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</si>
  <si>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</si>
  <si>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</si>
  <si>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</si>
  <si>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</si>
  <si>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</si>
  <si>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</si>
  <si>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</si>
  <si>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</si>
  <si>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</si>
  <si>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</si>
  <si>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</si>
  <si>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</si>
  <si>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</si>
  <si>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</si>
  <si>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</si>
  <si>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</si>
  <si>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</si>
  <si>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</si>
  <si>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</si>
  <si>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</si>
  <si>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</si>
  <si>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</si>
  <si>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</si>
  <si>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</si>
  <si>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</si>
  <si>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</si>
  <si>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</si>
  <si>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</si>
  <si>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</si>
  <si>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</si>
  <si>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</si>
  <si>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</si>
  <si>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</si>
  <si>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</si>
  <si>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</si>
  <si>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</si>
  <si>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</si>
  <si>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</si>
  <si>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</si>
  <si>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</si>
  <si>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</si>
  <si>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</si>
  <si>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</si>
  <si>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</si>
  <si>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</si>
  <si>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</si>
  <si>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</si>
  <si>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</si>
  <si>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</si>
  <si>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</si>
  <si>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</si>
  <si>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</si>
  <si>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</si>
  <si>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</si>
  <si>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</si>
  <si>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</si>
  <si>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</si>
  <si>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</si>
  <si>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</si>
  <si>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</si>
  <si>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</si>
  <si>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</si>
  <si>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</si>
  <si>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</si>
  <si>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</si>
  <si>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</si>
  <si>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</si>
  <si>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</si>
  <si>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</si>
  <si>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</si>
  <si>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</si>
  <si>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</si>
  <si>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</si>
  <si>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</si>
  <si>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</si>
  <si>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</si>
  <si>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</si>
  <si>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</si>
  <si>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</si>
  <si>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</si>
  <si>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</si>
  <si>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</si>
  <si>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</si>
  <si>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</si>
  <si>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</si>
  <si>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</si>
  <si>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</si>
  <si>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</si>
  <si>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</si>
  <si>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</si>
  <si>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</si>
  <si>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</si>
  <si>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</si>
  <si>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</si>
  <si>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</si>
  <si>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</si>
  <si>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</si>
  <si>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</si>
  <si>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</si>
  <si>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</si>
  <si>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</si>
  <si>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</si>
  <si>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</si>
  <si>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</si>
  <si>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</si>
  <si>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</si>
  <si>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</si>
  <si>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</si>
  <si>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</si>
  <si>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</si>
  <si>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</si>
  <si>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</si>
  <si>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</si>
  <si>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</si>
  <si>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</si>
  <si>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</si>
  <si>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</si>
  <si>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</si>
  <si>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</si>
  <si>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</si>
  <si>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</si>
  <si>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</si>
  <si>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</si>
  <si>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</si>
  <si>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</si>
  <si>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</si>
  <si>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</si>
  <si>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</si>
  <si>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</si>
  <si>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</si>
  <si>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</si>
  <si>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</si>
  <si>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</si>
  <si>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</si>
  <si>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</si>
  <si>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</si>
  <si>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</si>
  <si>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</si>
  <si>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</si>
  <si>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</si>
  <si>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</si>
  <si>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</si>
  <si>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</si>
  <si>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</si>
  <si>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</si>
  <si>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</si>
  <si>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</si>
  <si>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</si>
  <si>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</si>
  <si>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</si>
  <si>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</si>
  <si>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</si>
  <si>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</si>
  <si>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</si>
  <si>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</si>
  <si>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</si>
  <si>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</si>
  <si>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</si>
  <si>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</si>
  <si>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</si>
  <si>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</si>
  <si>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</si>
  <si>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</si>
  <si>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</si>
  <si>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</si>
  <si>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</si>
  <si>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</si>
  <si>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</si>
  <si>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</si>
  <si>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</si>
  <si>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</si>
  <si>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</si>
  <si>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</si>
  <si>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</si>
  <si>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</si>
  <si>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</si>
  <si>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</si>
  <si>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</si>
  <si>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</si>
  <si>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</si>
  <si>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</si>
  <si>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</si>
  <si>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</si>
  <si>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</si>
  <si>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</si>
  <si>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</si>
  <si>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</si>
  <si>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</si>
  <si>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</si>
  <si>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</si>
  <si>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</si>
  <si>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</si>
  <si>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</si>
  <si>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</si>
  <si>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</si>
  <si>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</si>
  <si>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</si>
  <si>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</si>
  <si>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</si>
  <si>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</si>
  <si>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</si>
  <si>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</si>
  <si>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</si>
  <si>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</si>
  <si>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</si>
  <si>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</si>
  <si>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</si>
  <si>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</si>
  <si>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</si>
  <si>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</si>
  <si>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</si>
  <si>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</si>
  <si>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</si>
  <si>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</si>
  <si>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</si>
  <si>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</si>
  <si>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</si>
  <si>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</si>
  <si>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</si>
  <si>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</si>
  <si>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</si>
  <si>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</si>
  <si>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</si>
  <si>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</si>
  <si>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</si>
  <si>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</si>
  <si>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</si>
  <si>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</si>
  <si>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</si>
  <si>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</si>
  <si>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</si>
  <si>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</si>
  <si>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</si>
  <si>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</si>
  <si>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</si>
  <si>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</si>
  <si>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</si>
  <si>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</si>
  <si>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</si>
  <si>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</si>
  <si>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</si>
  <si>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</si>
  <si>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</si>
  <si>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</si>
  <si>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</si>
  <si>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</si>
  <si>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</si>
  <si>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</si>
  <si>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</si>
  <si>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</si>
  <si>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</si>
  <si>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</si>
  <si>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</si>
  <si>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</si>
  <si>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</si>
  <si>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</si>
  <si>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</si>
  <si>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</si>
  <si>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</si>
  <si>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</si>
  <si>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</si>
  <si>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</si>
  <si>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</si>
  <si>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</si>
  <si>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</si>
  <si>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</si>
  <si>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</si>
  <si>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</si>
  <si>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</si>
  <si>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</si>
  <si>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</si>
  <si>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</si>
  <si>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</si>
  <si>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</si>
  <si>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</si>
  <si>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</si>
  <si>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</si>
  <si>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</si>
  <si>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</si>
  <si>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</si>
  <si>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</si>
  <si>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</si>
  <si>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</si>
  <si>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</si>
  <si>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</si>
  <si>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</si>
  <si>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</si>
  <si>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</si>
  <si>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</si>
  <si>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</si>
  <si>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</si>
  <si>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</si>
  <si>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</si>
  <si>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</si>
  <si>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</si>
  <si>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</si>
  <si>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</si>
  <si>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</si>
  <si>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</si>
  <si>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</si>
  <si>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</si>
  <si>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</si>
  <si>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</si>
  <si>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</si>
  <si>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</si>
  <si>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</si>
  <si>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</si>
  <si>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</si>
  <si>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</si>
  <si>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</si>
  <si>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</si>
  <si>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</si>
  <si>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</si>
  <si>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</si>
  <si>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</si>
  <si>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</si>
  <si>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</si>
  <si>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</si>
  <si>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</si>
  <si>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</si>
  <si>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</si>
  <si>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</si>
  <si>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</si>
  <si>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</si>
  <si>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</si>
  <si>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</si>
  <si>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</si>
  <si>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</si>
  <si>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</si>
  <si>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</si>
  <si>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</si>
  <si>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</si>
  <si>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</si>
  <si>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</si>
  <si>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</si>
  <si>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</si>
  <si>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</si>
  <si>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</si>
  <si>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</si>
  <si>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</si>
  <si>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</si>
  <si>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</si>
  <si>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</si>
  <si>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</si>
  <si>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</si>
  <si>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</si>
  <si>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</si>
  <si>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</si>
  <si>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</si>
  <si>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</si>
  <si>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</si>
  <si>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</si>
  <si>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</si>
  <si>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</si>
  <si>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</si>
  <si>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</si>
  <si>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</si>
  <si>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</si>
  <si>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</si>
  <si>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</si>
  <si>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</si>
  <si>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</si>
  <si>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</si>
  <si>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</si>
  <si>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</si>
  <si>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</si>
  <si>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</si>
  <si>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</si>
  <si>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</si>
  <si>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</si>
  <si>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</si>
  <si>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</si>
  <si>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</si>
  <si>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</si>
  <si>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</si>
  <si>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</si>
  <si>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</si>
  <si>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</si>
  <si>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</si>
  <si>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</si>
  <si>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</si>
  <si>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</si>
  <si>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</si>
  <si>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</si>
  <si>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</si>
  <si>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</si>
  <si>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</si>
  <si>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</si>
  <si>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</si>
  <si>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</si>
  <si>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</si>
  <si>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</si>
  <si>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</si>
  <si>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</si>
  <si>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</si>
  <si>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</si>
  <si>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</si>
  <si>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</si>
  <si>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</si>
  <si>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</si>
  <si>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</si>
  <si>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</si>
  <si>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</si>
  <si>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</si>
  <si>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</si>
  <si>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</si>
  <si>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</si>
  <si>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</si>
  <si>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</si>
  <si>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</si>
  <si>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</si>
  <si>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</si>
  <si>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</si>
  <si>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</si>
  <si>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</si>
  <si>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</si>
  <si>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</si>
  <si>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</si>
  <si>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</si>
  <si>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</si>
  <si>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</si>
  <si>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</si>
  <si>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</si>
  <si>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</si>
  <si>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</si>
  <si>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</si>
  <si>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</si>
  <si>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</si>
  <si>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</si>
  <si>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</si>
  <si>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</si>
  <si>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</si>
  <si>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</si>
  <si>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</si>
  <si>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</si>
  <si>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</si>
  <si>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</si>
  <si>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</si>
  <si>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</si>
  <si>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</si>
  <si>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</si>
  <si>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</si>
  <si>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</si>
  <si>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</si>
  <si>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</si>
  <si>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</si>
  <si>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</si>
  <si>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</si>
  <si>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</si>
  <si>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</si>
  <si>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</si>
  <si>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</si>
  <si>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</si>
  <si>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</si>
  <si>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</si>
  <si>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</si>
  <si>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</si>
  <si>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</si>
  <si>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</si>
  <si>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</si>
  <si>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</si>
  <si>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</si>
  <si>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</si>
  <si>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</si>
  <si>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</si>
  <si>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</si>
  <si>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</si>
  <si>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</si>
  <si>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</si>
  <si>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</si>
  <si>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</si>
  <si>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</si>
  <si>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</si>
  <si>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</si>
  <si>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</si>
  <si>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</si>
  <si>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</si>
  <si>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</si>
  <si>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</si>
  <si>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</si>
  <si>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</si>
  <si>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</si>
  <si>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</si>
  <si>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</si>
  <si>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</si>
  <si>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</si>
  <si>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</si>
  <si>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</si>
  <si>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</si>
  <si>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</si>
  <si>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</si>
  <si>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</si>
  <si>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</si>
  <si>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</si>
  <si>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</si>
  <si>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</si>
  <si>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</si>
  <si>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</si>
  <si>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</si>
  <si>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</si>
  <si>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</si>
  <si>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</si>
  <si>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</si>
  <si>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</si>
  <si>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</si>
  <si>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</si>
  <si>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</si>
  <si>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</si>
  <si>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</si>
  <si>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</si>
  <si>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</si>
  <si>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</si>
  <si>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</si>
  <si>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</si>
  <si>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</si>
  <si>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</si>
  <si>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</si>
  <si>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</si>
  <si>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</si>
  <si>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</si>
  <si>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</si>
  <si>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</si>
  <si>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</si>
  <si>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</si>
  <si>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</si>
  <si>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</si>
  <si>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</si>
  <si>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</si>
  <si>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</si>
  <si>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</si>
  <si>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</si>
  <si>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</si>
  <si>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</si>
  <si>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</si>
  <si>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</si>
  <si>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</si>
  <si>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</si>
  <si>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</si>
  <si>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</si>
  <si>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</si>
  <si>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</si>
  <si>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</si>
  <si>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</si>
  <si>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</si>
  <si>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</si>
  <si>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</si>
  <si>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</si>
  <si>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</si>
  <si>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</si>
  <si>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</si>
  <si>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</si>
  <si>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</si>
  <si>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</si>
  <si>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</si>
  <si>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</si>
  <si>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</si>
  <si>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</si>
  <si>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</si>
  <si>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</si>
  <si>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</si>
  <si>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</si>
  <si>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</si>
  <si>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</si>
  <si>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</si>
  <si>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</si>
  <si>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</si>
  <si>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</si>
  <si>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</si>
  <si>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</si>
  <si>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</si>
  <si>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</si>
  <si>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</si>
  <si>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</si>
  <si>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</si>
  <si>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</si>
  <si>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</si>
  <si>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</si>
  <si>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</si>
  <si>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</si>
  <si>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</si>
  <si>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</si>
  <si>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</si>
  <si>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</si>
  <si>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</si>
  <si>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</si>
  <si>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</si>
  <si>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</si>
  <si>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</si>
  <si>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</si>
  <si>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</si>
  <si>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</si>
  <si>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</si>
  <si>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</si>
  <si>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</si>
  <si>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</si>
  <si>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</si>
  <si>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</si>
  <si>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</si>
  <si>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</si>
  <si>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</si>
  <si>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</si>
  <si>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</si>
  <si>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</si>
  <si>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</si>
  <si>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</si>
  <si>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</si>
  <si>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</si>
  <si>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</si>
  <si>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</si>
  <si>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</si>
  <si>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</si>
  <si>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</si>
  <si>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</si>
  <si>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</si>
  <si>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</si>
  <si>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</si>
  <si>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</si>
  <si>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</si>
  <si>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</si>
  <si>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</si>
  <si>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</si>
  <si>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</si>
  <si>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</si>
  <si>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</si>
  <si>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</si>
  <si>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</si>
  <si>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</si>
  <si>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</si>
  <si>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</si>
  <si>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</si>
  <si>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</si>
  <si>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</si>
  <si>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</si>
  <si>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</si>
  <si>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</si>
  <si>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</si>
  <si>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</si>
  <si>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</si>
  <si>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</si>
  <si>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</si>
  <si>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</si>
  <si>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</si>
  <si>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</si>
  <si>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</si>
  <si>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</si>
  <si>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</si>
  <si>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</si>
  <si>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</si>
  <si>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</si>
  <si>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</si>
  <si>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</si>
  <si>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</si>
  <si>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</si>
  <si>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</si>
  <si>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</si>
  <si>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</si>
  <si>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</si>
  <si>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</si>
  <si>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</si>
  <si>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</si>
  <si>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</si>
  <si>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</si>
  <si>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</si>
  <si>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</si>
  <si>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</si>
  <si>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</si>
  <si>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</si>
  <si>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</si>
  <si>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</si>
  <si>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</si>
  <si>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</si>
  <si>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</si>
  <si>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</si>
  <si>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</si>
  <si>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</si>
  <si>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</si>
  <si>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</si>
  <si>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</si>
  <si>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</si>
  <si>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</si>
  <si>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</si>
  <si>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</si>
  <si>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</si>
  <si>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</si>
  <si>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</si>
  <si>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</si>
  <si>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</si>
  <si>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</si>
  <si>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</si>
  <si>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</si>
  <si>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</si>
  <si>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</si>
  <si>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</si>
  <si>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</si>
  <si>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</si>
  <si>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</si>
  <si>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</si>
  <si>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</si>
  <si>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</si>
  <si>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</si>
  <si>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</si>
  <si>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</si>
  <si>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</si>
  <si>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</si>
  <si>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</si>
  <si>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</si>
  <si>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</si>
  <si>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</si>
  <si>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</si>
  <si>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</si>
  <si>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</si>
  <si>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</si>
  <si>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</si>
  <si>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</si>
  <si>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</si>
  <si>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</si>
  <si>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</si>
  <si>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</si>
  <si>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</si>
  <si>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</si>
  <si>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</si>
  <si>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</si>
  <si>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</si>
  <si>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</si>
  <si>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</si>
  <si>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</si>
  <si>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</si>
  <si>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</si>
  <si>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</si>
  <si>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</si>
  <si>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</si>
  <si>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</si>
  <si>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</si>
  <si>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</si>
  <si>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</si>
  <si>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</si>
  <si>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</si>
  <si>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</si>
  <si>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</si>
  <si>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</si>
  <si>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</si>
  <si>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</si>
  <si>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</si>
  <si>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</si>
  <si>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</si>
  <si>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</si>
  <si>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</si>
  <si>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</si>
  <si>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</si>
  <si>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</si>
  <si>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</si>
  <si>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</si>
  <si>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</si>
  <si>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</si>
  <si>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</si>
  <si>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</si>
  <si>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</si>
  <si>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</si>
  <si>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</si>
  <si>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</si>
  <si>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</si>
  <si>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</si>
  <si>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</si>
  <si>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</si>
  <si>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</si>
  <si>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</si>
  <si>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</si>
  <si>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</si>
  <si>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</si>
  <si>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</si>
  <si>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</si>
  <si>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</si>
  <si>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</si>
  <si>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</si>
  <si>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</si>
  <si>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</si>
  <si>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</si>
  <si>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</si>
  <si>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</si>
  <si>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</si>
  <si>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</si>
  <si>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</si>
  <si>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</si>
  <si>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</si>
  <si>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</si>
  <si>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</si>
  <si>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</si>
  <si>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</si>
  <si>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</si>
  <si>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</si>
  <si>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</si>
  <si>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</si>
  <si>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</si>
  <si>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</si>
  <si>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</si>
  <si>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</si>
  <si>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</si>
  <si>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</si>
  <si>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</si>
  <si>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</si>
  <si>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</si>
  <si>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</si>
  <si>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</si>
  <si>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</si>
  <si>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</si>
  <si>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</si>
  <si>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</si>
  <si>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</si>
  <si>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</si>
  <si>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</si>
  <si>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</si>
  <si>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</si>
  <si>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</si>
  <si>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</si>
  <si>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</si>
  <si>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</si>
  <si>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</si>
  <si>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</si>
  <si>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</si>
  <si>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</si>
  <si>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</si>
  <si>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</si>
  <si>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</si>
  <si>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</si>
  <si>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</si>
  <si>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</si>
  <si>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</si>
  <si>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</si>
  <si>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</si>
  <si>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</si>
  <si>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</si>
  <si>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</si>
  <si>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</si>
  <si>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</si>
  <si>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</si>
  <si>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</si>
  <si>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</si>
  <si>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</si>
  <si>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</si>
  <si>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</si>
  <si>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</si>
  <si>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</si>
  <si>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</si>
  <si>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</si>
  <si>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</si>
  <si>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</si>
  <si>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</si>
  <si>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</si>
  <si>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</si>
  <si>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</si>
  <si>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</si>
  <si>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</si>
  <si>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</si>
  <si>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</si>
  <si>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</si>
  <si>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</si>
  <si>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</si>
  <si>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</si>
  <si>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</si>
  <si>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</si>
  <si>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</si>
  <si>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</si>
  <si>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</si>
  <si>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</si>
  <si>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</si>
  <si>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</si>
  <si>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</si>
  <si>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</si>
  <si>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</si>
  <si>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</si>
  <si>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</si>
  <si>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</si>
  <si>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</si>
  <si>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</si>
  <si>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</si>
  <si>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</si>
  <si>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</si>
  <si>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</si>
  <si>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</si>
  <si>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</si>
  <si>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</si>
  <si>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</si>
  <si>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</si>
  <si>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</si>
  <si>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</si>
  <si>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</si>
  <si>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</si>
  <si>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</si>
  <si>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</si>
  <si>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</si>
  <si>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</si>
  <si>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</si>
  <si>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</si>
  <si>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</si>
  <si>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</si>
  <si>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</si>
  <si>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</si>
  <si>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</si>
  <si>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</si>
  <si>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</si>
  <si>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</si>
  <si>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</si>
  <si>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</si>
  <si>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</si>
  <si>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</si>
  <si>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</si>
  <si>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</si>
  <si>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</si>
  <si>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</si>
  <si>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</si>
  <si>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</si>
  <si>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</si>
  <si>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</si>
  <si>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</si>
  <si>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</si>
  <si>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</si>
  <si>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</si>
  <si>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</si>
  <si>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</si>
  <si>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</si>
  <si>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</si>
  <si>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</si>
  <si>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</si>
  <si>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</si>
  <si>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</si>
  <si>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</si>
  <si>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</si>
  <si>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</si>
  <si>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</si>
  <si>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</si>
  <si>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</si>
  <si>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</si>
  <si>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</si>
  <si>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</si>
  <si>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</si>
  <si>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</si>
  <si>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</si>
  <si>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</si>
  <si>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</si>
  <si>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</si>
  <si>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</si>
  <si>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</si>
  <si>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</si>
  <si>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</si>
  <si>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</si>
  <si>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</si>
  <si>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</si>
  <si>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</si>
  <si>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</si>
  <si>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</si>
  <si>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</si>
  <si>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</si>
  <si>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</si>
  <si>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</si>
  <si>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</si>
  <si>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</si>
  <si>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</si>
  <si>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</si>
  <si>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</si>
  <si>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</si>
  <si>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</si>
  <si>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</si>
  <si>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</si>
  <si>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</si>
  <si>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</si>
  <si>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</si>
  <si>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</si>
  <si>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</si>
  <si>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</si>
  <si>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</si>
  <si>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</si>
  <si>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</si>
  <si>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</si>
  <si>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</si>
  <si>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</si>
  <si>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</si>
  <si>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</si>
  <si>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</si>
  <si>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</si>
  <si>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</si>
  <si>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</si>
  <si>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</si>
  <si>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</si>
  <si>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</si>
  <si>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</si>
  <si>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</si>
  <si>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</si>
  <si>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</si>
  <si>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</si>
  <si>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</si>
  <si>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</si>
  <si>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</si>
  <si>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</si>
  <si>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</si>
  <si>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</si>
  <si>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</si>
  <si>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</si>
  <si>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</si>
  <si>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</si>
  <si>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</si>
  <si>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</si>
  <si>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</si>
  <si>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</si>
  <si>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</si>
  <si>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</si>
  <si>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</si>
  <si>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</si>
  <si>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</si>
  <si>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</si>
  <si>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</si>
  <si>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</si>
  <si>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</si>
  <si>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</si>
  <si>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</si>
  <si>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</si>
  <si>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</si>
  <si>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</si>
  <si>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</si>
  <si>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</si>
  <si>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</si>
  <si>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</si>
  <si>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</si>
  <si>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</si>
  <si>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</si>
  <si>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</si>
  <si>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</si>
  <si>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</si>
  <si>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</si>
  <si>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</si>
  <si>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</si>
  <si>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</si>
  <si>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</si>
  <si>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</si>
  <si>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</si>
  <si>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</si>
  <si>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</si>
  <si>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</si>
  <si>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</si>
  <si>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</si>
  <si>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</si>
  <si>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</si>
  <si>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</si>
  <si>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</si>
  <si>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</si>
  <si>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</si>
  <si>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</si>
  <si>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</si>
  <si>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</si>
  <si>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</si>
  <si>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</si>
  <si>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</si>
  <si>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</si>
  <si>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</si>
  <si>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</si>
  <si>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</si>
  <si>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</si>
  <si>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</si>
  <si>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</si>
  <si>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</si>
  <si>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</si>
  <si>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</si>
  <si>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</si>
  <si>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</si>
  <si>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</si>
  <si>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</si>
  <si>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</si>
  <si>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</si>
  <si>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</si>
  <si>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</si>
  <si>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</si>
  <si>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</si>
  <si>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</si>
  <si>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</si>
  <si>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</si>
  <si>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</si>
  <si>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</si>
  <si>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</si>
  <si>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</si>
  <si>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</si>
  <si>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</si>
  <si>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</si>
  <si>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</si>
  <si>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</si>
  <si>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</si>
  <si>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</si>
  <si>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</si>
  <si>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</si>
  <si>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</si>
  <si>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</si>
  <si>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</si>
  <si>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</si>
  <si>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</si>
  <si>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</si>
  <si>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</si>
  <si>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</si>
  <si>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</si>
  <si>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</si>
  <si>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</si>
  <si>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</si>
  <si>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</si>
  <si>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</si>
  <si>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</si>
  <si>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</si>
  <si>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</si>
  <si>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</si>
  <si>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</si>
  <si>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</si>
  <si>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</si>
  <si>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</si>
  <si>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</si>
  <si>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</si>
  <si>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</si>
  <si>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</si>
  <si>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</si>
  <si>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</si>
  <si>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</si>
  <si>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</si>
  <si>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</si>
  <si>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</si>
  <si>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</si>
  <si>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</si>
  <si>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</si>
  <si>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</si>
  <si>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</si>
  <si>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</si>
  <si>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</si>
  <si>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</si>
  <si>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</si>
  <si>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</si>
  <si>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</si>
  <si>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</si>
  <si>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</si>
  <si>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</si>
  <si>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</si>
  <si>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</si>
  <si>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</si>
  <si>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</si>
  <si>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</si>
  <si>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</si>
  <si>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</si>
  <si>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</si>
  <si>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</si>
  <si>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</si>
  <si>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</si>
  <si>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</si>
  <si>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</si>
  <si>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</si>
  <si>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</si>
  <si>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</si>
  <si>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</si>
  <si>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</si>
  <si>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</si>
  <si>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</si>
  <si>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</si>
  <si>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</si>
  <si>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</si>
  <si>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</si>
  <si>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</si>
  <si>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</si>
  <si>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</si>
  <si>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</si>
  <si>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</si>
  <si>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</si>
  <si>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</si>
  <si>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</si>
  <si>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</si>
  <si>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</si>
  <si>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</si>
  <si>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</si>
  <si>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</si>
  <si>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</si>
  <si>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</si>
  <si>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</si>
  <si>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</si>
  <si>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</si>
  <si>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</si>
  <si>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</si>
  <si>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</si>
  <si>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</si>
  <si>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</si>
  <si>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</si>
  <si>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</si>
  <si>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</si>
  <si>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</si>
  <si>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</si>
  <si>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</si>
  <si>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</si>
  <si>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</si>
  <si>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</si>
  <si>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</si>
  <si>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</si>
  <si>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</si>
  <si>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</si>
  <si>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</si>
  <si>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</si>
  <si>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</si>
  <si>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</si>
  <si>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</si>
  <si>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</si>
  <si>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</si>
  <si>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</si>
  <si>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</si>
  <si>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</si>
  <si>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</si>
  <si>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</si>
  <si>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</si>
  <si>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</si>
  <si>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</si>
  <si>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</si>
  <si>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</si>
  <si>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</si>
  <si>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</si>
  <si>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</si>
  <si>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</si>
  <si>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</si>
  <si>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</si>
  <si>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</si>
  <si>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</si>
  <si>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</si>
  <si>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</si>
  <si>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</si>
  <si>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</si>
  <si>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</si>
  <si>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</si>
  <si>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</si>
  <si>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</si>
  <si>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</si>
  <si>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</si>
  <si>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</si>
  <si>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</si>
  <si>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</si>
  <si>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</si>
  <si>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</si>
  <si>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</si>
  <si>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</si>
  <si>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</si>
  <si>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</si>
  <si>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</si>
  <si>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</si>
  <si>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</si>
  <si>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</si>
  <si>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</si>
  <si>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</si>
  <si>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</si>
  <si>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</si>
  <si>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</si>
  <si>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</si>
  <si>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</si>
  <si>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</si>
  <si>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</si>
  <si>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</si>
  <si>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</si>
  <si>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</si>
  <si>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</si>
  <si>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</si>
  <si>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</si>
  <si>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</si>
  <si>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</si>
  <si>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</si>
  <si>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</si>
  <si>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</si>
  <si>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</si>
  <si>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</si>
  <si>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</si>
  <si>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</si>
  <si>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</si>
  <si>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</si>
  <si>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</si>
  <si>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</si>
  <si>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</si>
  <si>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</si>
  <si>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</si>
  <si>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</si>
  <si>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</si>
  <si>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</si>
  <si>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</si>
  <si>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</si>
  <si>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</si>
  <si>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</si>
  <si>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</si>
  <si>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</si>
  <si>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</si>
  <si>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</si>
  <si>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</si>
  <si>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</si>
  <si>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</si>
  <si>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</si>
  <si>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</si>
  <si>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</si>
  <si>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</si>
  <si>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</si>
  <si>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</si>
  <si>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</si>
  <si>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</si>
  <si>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</si>
  <si>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</si>
  <si>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</si>
  <si>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</si>
  <si>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</si>
  <si>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</si>
  <si>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</si>
  <si>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</si>
  <si>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</si>
  <si>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</si>
  <si>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</si>
  <si>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</si>
  <si>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</si>
  <si>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</si>
  <si>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</si>
  <si>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</si>
  <si>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</si>
  <si>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</si>
  <si>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</si>
  <si>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</si>
  <si>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</si>
  <si>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</si>
  <si>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</si>
  <si>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</si>
  <si>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</si>
  <si>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</si>
  <si>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</si>
  <si>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</si>
  <si>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</si>
  <si>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</si>
  <si>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</si>
  <si>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</si>
  <si>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</si>
  <si>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</si>
  <si>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</si>
  <si>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</si>
  <si>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</si>
  <si>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</si>
  <si>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</si>
  <si>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</si>
  <si>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</si>
  <si>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</si>
  <si>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</si>
  <si>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</si>
  <si>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</si>
  <si>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</si>
  <si>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</si>
  <si>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</si>
  <si>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</si>
  <si>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</si>
  <si>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</si>
  <si>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</si>
  <si>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</si>
  <si>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</si>
  <si>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</si>
  <si>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</si>
  <si>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</si>
  <si>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</si>
  <si>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</si>
  <si>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</si>
  <si>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</si>
  <si>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</si>
  <si>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</si>
  <si>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</si>
  <si>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</si>
  <si>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</si>
  <si>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</si>
  <si>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</si>
  <si>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</si>
  <si>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</si>
  <si>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</si>
  <si>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</si>
  <si>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</si>
  <si>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</si>
  <si>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</si>
  <si>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</si>
  <si>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</si>
  <si>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</si>
  <si>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</si>
  <si>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</si>
  <si>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</si>
  <si>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</si>
  <si>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</si>
  <si>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</si>
  <si>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</si>
  <si>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</si>
  <si>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</si>
  <si>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</si>
  <si>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</si>
  <si>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</si>
  <si>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</si>
  <si>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</si>
  <si>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</si>
  <si>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</si>
  <si>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</si>
  <si>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</si>
  <si>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</si>
  <si>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</si>
  <si>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</si>
  <si>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</si>
  <si>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</si>
  <si>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</si>
  <si>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</si>
  <si>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</si>
  <si>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</si>
  <si>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</si>
  <si>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</si>
  <si>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</si>
  <si>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</si>
  <si>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</si>
  <si>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</si>
  <si>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</si>
  <si>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</si>
  <si>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</si>
  <si>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</si>
  <si>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</si>
  <si>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</si>
  <si>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</si>
  <si>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</si>
  <si>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</si>
  <si>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</si>
  <si>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</si>
  <si>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</si>
  <si>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</si>
  <si>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</si>
  <si>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</si>
  <si>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</si>
  <si>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</si>
  <si>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</si>
  <si>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</si>
  <si>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</si>
  <si>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</si>
  <si>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</si>
  <si>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</si>
  <si>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</si>
  <si>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</si>
  <si>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</si>
  <si>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</si>
  <si>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</si>
  <si>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</si>
  <si>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</si>
  <si>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</si>
  <si>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</si>
  <si>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</si>
  <si>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</si>
  <si>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</si>
  <si>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</si>
  <si>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</si>
  <si>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</si>
  <si>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</si>
  <si>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</si>
  <si>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</si>
  <si>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</si>
  <si>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</si>
  <si>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</si>
  <si>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</si>
  <si>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</si>
  <si>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</si>
  <si>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</si>
  <si>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</si>
  <si>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</si>
  <si>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</si>
  <si>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</si>
  <si>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</si>
  <si>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</si>
  <si>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</si>
  <si>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</si>
  <si>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</si>
  <si>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</si>
  <si>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</si>
  <si>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</si>
  <si>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</si>
  <si>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</si>
  <si>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</si>
  <si>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</si>
  <si>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</si>
  <si>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</si>
  <si>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</si>
  <si>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</si>
  <si>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</si>
  <si>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</si>
  <si>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</si>
  <si>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</si>
  <si>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</si>
  <si>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</si>
  <si>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</si>
  <si>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</si>
  <si>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</si>
  <si>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</si>
  <si>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</si>
  <si>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</si>
  <si>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</si>
  <si>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</si>
  <si>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</si>
  <si>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</si>
  <si>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</si>
  <si>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</si>
  <si>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</si>
  <si>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</si>
  <si>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</si>
  <si>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</si>
  <si>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</si>
  <si>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</si>
  <si>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</si>
  <si>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</si>
  <si>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</si>
  <si>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</si>
  <si>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</si>
  <si>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</si>
  <si>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</si>
  <si>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</si>
  <si>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</si>
  <si>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</si>
  <si>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</si>
  <si>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</si>
  <si>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</si>
  <si>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</si>
  <si>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</si>
  <si>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</si>
  <si>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</si>
  <si>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</si>
  <si>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</si>
  <si>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</si>
  <si>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</si>
  <si>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</si>
  <si>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</si>
  <si>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</si>
  <si>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</si>
  <si>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</si>
  <si>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</si>
  <si>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</si>
  <si>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</si>
  <si>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</si>
  <si>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</si>
  <si>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</si>
  <si>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</si>
  <si>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</si>
  <si>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</si>
  <si>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</si>
  <si>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</si>
  <si>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</si>
  <si>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</si>
  <si>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</si>
  <si>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</si>
  <si>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</si>
  <si>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</si>
  <si>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</si>
  <si>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</si>
  <si>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</si>
  <si>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</si>
  <si>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</si>
  <si>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</si>
  <si>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</si>
  <si>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</si>
  <si>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</si>
  <si>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</si>
  <si>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</si>
  <si>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</si>
  <si>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</si>
  <si>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</si>
  <si>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</si>
  <si>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</si>
  <si>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</si>
  <si>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</si>
  <si>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</si>
  <si>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</si>
  <si>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</si>
  <si>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</si>
  <si>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</si>
  <si>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</si>
  <si>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</si>
  <si>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</si>
  <si>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</si>
  <si>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</si>
  <si>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</si>
  <si>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</si>
  <si>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</si>
  <si>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</si>
  <si>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</si>
  <si>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</si>
  <si>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</si>
  <si>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</si>
  <si>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</si>
  <si>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</si>
  <si>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</si>
  <si>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</si>
  <si>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</si>
  <si>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</si>
  <si>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</si>
  <si>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</si>
  <si>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</si>
  <si>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</si>
  <si>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</si>
  <si>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</si>
  <si>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</si>
  <si>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</si>
  <si>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</si>
  <si>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</si>
  <si>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</si>
  <si>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</si>
  <si>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</si>
  <si>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</si>
  <si>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</si>
  <si>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</si>
  <si>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</si>
  <si>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</si>
  <si>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</si>
  <si>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</si>
  <si>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</si>
  <si>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</si>
  <si>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</si>
  <si>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</si>
  <si>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</si>
  <si>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</si>
  <si>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</si>
  <si>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</si>
  <si>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</si>
  <si>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</si>
  <si>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</si>
  <si>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</si>
  <si>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</si>
  <si>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</si>
  <si>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</si>
  <si>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</si>
  <si>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</si>
  <si>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</si>
  <si>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</si>
  <si>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</si>
  <si>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</si>
  <si>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</si>
  <si>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</si>
  <si>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</si>
  <si>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</si>
  <si>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</si>
  <si>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</si>
  <si>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</si>
  <si>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</si>
  <si>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</si>
  <si>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</si>
  <si>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</si>
  <si>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</si>
  <si>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</si>
  <si>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</si>
  <si>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</si>
  <si>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</si>
  <si>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</si>
  <si>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</si>
  <si>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</si>
  <si>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</si>
  <si>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</si>
  <si>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</si>
  <si>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</si>
  <si>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</si>
  <si>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</si>
  <si>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</si>
  <si>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</si>
  <si>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</si>
  <si>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</si>
  <si>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</si>
  <si>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</si>
  <si>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</si>
  <si>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</si>
  <si>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</si>
  <si>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</si>
  <si>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</si>
  <si>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</si>
  <si>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</si>
  <si>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</si>
  <si>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</si>
  <si>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</si>
  <si>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</si>
  <si>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</si>
  <si>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</si>
  <si>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</si>
  <si>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</si>
  <si>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</si>
  <si>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</si>
  <si>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</si>
  <si>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</si>
  <si>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</si>
  <si>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</si>
  <si>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</si>
  <si>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</si>
  <si>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</si>
  <si>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</si>
  <si>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</si>
  <si>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</si>
  <si>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</si>
  <si>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</si>
  <si>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</si>
  <si>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</si>
  <si>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</si>
  <si>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</si>
  <si>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</si>
  <si>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</si>
  <si>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</si>
  <si>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</si>
  <si>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</si>
  <si>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</si>
  <si>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</si>
  <si>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</si>
  <si>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</si>
  <si>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</si>
  <si>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</si>
  <si>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</si>
  <si>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</si>
  <si>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</si>
  <si>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</si>
  <si>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</si>
  <si>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</si>
  <si>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</si>
  <si>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</si>
  <si>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</si>
  <si>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</si>
  <si>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</si>
  <si>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</si>
  <si>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</si>
  <si>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</si>
  <si>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</si>
  <si>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</si>
  <si>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</si>
  <si>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</si>
  <si>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</si>
  <si>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</si>
  <si>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</si>
  <si>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</si>
  <si>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</si>
  <si>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</si>
  <si>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</si>
  <si>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</si>
  <si>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</si>
  <si>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</si>
  <si>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</si>
  <si>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</si>
  <si>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</si>
  <si>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</si>
  <si>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</si>
  <si>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</si>
  <si>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</si>
  <si>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</si>
  <si>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</si>
  <si>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</si>
  <si>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</si>
  <si>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</si>
  <si>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</si>
  <si>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</si>
  <si>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</si>
  <si>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</si>
  <si>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</si>
  <si>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</si>
  <si>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</si>
  <si>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</si>
  <si>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</si>
  <si>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</si>
  <si>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</si>
  <si>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</si>
  <si>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</si>
  <si>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</si>
  <si>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</si>
  <si>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</si>
  <si>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</si>
  <si>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</si>
  <si>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</si>
  <si>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</si>
  <si>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</si>
  <si>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</si>
  <si>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</si>
  <si>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</si>
  <si>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</si>
  <si>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</si>
  <si>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</si>
  <si>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</si>
  <si>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</si>
  <si>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</si>
  <si>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</si>
  <si>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</si>
  <si>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</si>
  <si>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</si>
  <si>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</si>
  <si>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</si>
  <si>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</si>
  <si>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</si>
  <si>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</si>
  <si>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</si>
  <si>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</si>
  <si>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</si>
  <si>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</si>
  <si>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</si>
  <si>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</si>
  <si>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</si>
  <si>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</si>
  <si>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</si>
  <si>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</si>
  <si>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</si>
  <si>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</si>
  <si>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</si>
  <si>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</si>
  <si>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</si>
  <si>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</si>
  <si>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</si>
  <si>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</si>
  <si>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</si>
  <si>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</si>
  <si>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</si>
  <si>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</si>
  <si>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</si>
  <si>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</si>
  <si>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</si>
  <si>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</si>
  <si>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</si>
  <si>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</si>
  <si>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</si>
  <si>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</si>
  <si>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</si>
  <si>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</si>
  <si>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</si>
  <si>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</si>
  <si>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</si>
  <si>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</si>
  <si>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</si>
  <si>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</si>
  <si>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</si>
  <si>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</si>
  <si>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</si>
  <si>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</si>
  <si>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</si>
  <si>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</si>
  <si>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</si>
  <si>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</si>
  <si>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</si>
  <si>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</si>
  <si>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</si>
  <si>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</si>
  <si>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</si>
  <si>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</si>
  <si>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</si>
  <si>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</si>
  <si>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</si>
  <si>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</si>
  <si>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</si>
  <si>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</si>
  <si>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</si>
  <si>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</si>
  <si>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</si>
  <si>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</si>
  <si>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</si>
  <si>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</si>
  <si>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</si>
  <si>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</si>
  <si>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</si>
  <si>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</si>
  <si>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</si>
  <si>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</si>
  <si>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</si>
  <si>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</si>
  <si>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</si>
  <si>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</si>
  <si>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</si>
  <si>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</si>
  <si>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</si>
  <si>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</si>
  <si>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</si>
  <si>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</si>
  <si>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</si>
  <si>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</si>
  <si>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</si>
  <si>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</si>
  <si>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</si>
  <si>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</si>
  <si>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</si>
  <si>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</si>
  <si>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</si>
  <si>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</si>
  <si>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</si>
  <si>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</si>
  <si>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</si>
  <si>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</si>
  <si>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</si>
  <si>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</si>
  <si>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</si>
  <si>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</si>
  <si>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</si>
  <si>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</si>
  <si>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</si>
  <si>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</si>
  <si>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</si>
  <si>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</si>
  <si>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</si>
  <si>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</si>
  <si>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</si>
  <si>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</si>
  <si>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</si>
  <si>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</si>
  <si>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</si>
  <si>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</si>
  <si>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</si>
  <si>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</si>
  <si>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</si>
  <si>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</si>
  <si>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</si>
  <si>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</si>
  <si>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</si>
  <si>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</si>
  <si>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</si>
  <si>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</si>
  <si>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</si>
  <si>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</si>
  <si>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</si>
  <si>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</si>
  <si>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</si>
  <si>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</si>
  <si>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</si>
  <si>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</si>
  <si>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</si>
  <si>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</si>
  <si>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</si>
  <si>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</si>
  <si>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</si>
  <si>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</si>
  <si>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</si>
  <si>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</si>
  <si>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</si>
  <si>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</si>
  <si>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</si>
  <si>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</si>
  <si>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</si>
  <si>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</si>
  <si>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</si>
  <si>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</si>
  <si>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</si>
  <si>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</si>
  <si>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</si>
  <si>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</si>
  <si>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</si>
  <si>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</si>
  <si>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</si>
  <si>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</si>
  <si>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</si>
  <si>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</si>
  <si>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</si>
  <si>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</si>
  <si>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</si>
  <si>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</si>
  <si>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</si>
  <si>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</si>
  <si>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</si>
  <si>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</si>
  <si>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</si>
  <si>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</si>
  <si>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</si>
  <si>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</si>
  <si>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</si>
  <si>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</si>
  <si>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</si>
  <si>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</si>
  <si>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</si>
  <si>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</si>
  <si>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</si>
  <si>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</si>
  <si>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</si>
  <si>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</si>
  <si>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</si>
  <si>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</si>
  <si>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</si>
  <si>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</si>
  <si>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</si>
  <si>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</si>
  <si>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</si>
  <si>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</si>
  <si>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</si>
  <si>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</si>
  <si>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</si>
  <si>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</si>
  <si>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</si>
  <si>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</si>
  <si>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</si>
  <si>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</si>
  <si>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</si>
  <si>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</si>
  <si>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</si>
  <si>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</si>
  <si>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</si>
  <si>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</si>
  <si>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</si>
  <si>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</si>
  <si>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</si>
  <si>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</si>
  <si>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</si>
  <si>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</si>
  <si>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</si>
  <si>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</si>
  <si>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</si>
  <si>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</si>
  <si>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</si>
  <si>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</si>
  <si>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</si>
  <si>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</si>
  <si>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</si>
  <si>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</si>
  <si>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</si>
  <si>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</si>
  <si>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</si>
  <si>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</si>
  <si>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</si>
  <si>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</si>
  <si>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</si>
  <si>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</si>
  <si>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</si>
  <si>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</si>
  <si>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</si>
  <si>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</si>
  <si>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</si>
  <si>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</si>
  <si>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</si>
  <si>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</si>
  <si>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</si>
  <si>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</si>
  <si>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</si>
  <si>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</si>
  <si>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</si>
  <si>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</si>
  <si>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</si>
  <si>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</si>
  <si>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</si>
  <si>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</si>
  <si>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</si>
  <si>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</si>
  <si>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</si>
  <si>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</si>
  <si>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</si>
  <si>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</si>
  <si>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</si>
  <si>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</si>
  <si>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</si>
  <si>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</si>
  <si>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</si>
  <si>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</si>
  <si>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</si>
  <si>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</si>
  <si>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</si>
  <si>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</si>
  <si>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</si>
  <si>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</si>
  <si>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</si>
  <si>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</si>
  <si>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</si>
  <si>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</si>
  <si>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</si>
  <si>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</si>
  <si>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</si>
  <si>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</si>
  <si>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</si>
  <si>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</si>
  <si>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</si>
  <si>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</si>
  <si>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</si>
  <si>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</si>
  <si>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</si>
  <si>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</si>
  <si>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</si>
  <si>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</si>
  <si>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</si>
  <si>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</si>
  <si>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</si>
  <si>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</si>
  <si>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</si>
  <si>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</si>
  <si>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</si>
  <si>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</si>
  <si>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</si>
  <si>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</si>
  <si>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</si>
  <si>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</si>
  <si>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</si>
  <si>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</si>
  <si>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</si>
  <si>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</si>
  <si>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</si>
  <si>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</si>
  <si>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</si>
  <si>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</si>
  <si>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</si>
  <si>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</si>
  <si>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</si>
  <si>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</si>
  <si>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</si>
  <si>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</si>
  <si>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</si>
  <si>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</si>
  <si>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</si>
  <si>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</si>
  <si>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</si>
  <si>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</si>
  <si>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</si>
  <si>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</si>
  <si>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</si>
  <si>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</si>
  <si>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</si>
  <si>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</si>
  <si>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</si>
  <si>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</si>
  <si>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</si>
  <si>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</si>
  <si>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</si>
  <si>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</si>
  <si>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</si>
  <si>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</si>
  <si>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</si>
  <si>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</si>
  <si>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</si>
  <si>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</si>
  <si>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</si>
  <si>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</si>
  <si>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</si>
  <si>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</si>
  <si>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</si>
  <si>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</si>
  <si>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</si>
  <si>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</si>
  <si>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</si>
  <si>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</si>
  <si>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</si>
  <si>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</si>
  <si>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</si>
  <si>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</si>
  <si>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</si>
  <si>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</si>
  <si>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</si>
  <si>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</si>
  <si>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</si>
  <si>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</si>
  <si>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</si>
  <si>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</si>
  <si>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</si>
  <si>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</si>
  <si>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</si>
  <si>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</si>
  <si>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</si>
  <si>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</si>
  <si>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</si>
  <si>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</si>
  <si>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</si>
  <si>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</si>
  <si>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</si>
  <si>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</si>
  <si>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</si>
  <si>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</si>
  <si>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</si>
  <si>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</si>
  <si>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</si>
  <si>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</si>
  <si>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</si>
  <si>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</si>
  <si>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</si>
  <si>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</si>
  <si>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</si>
  <si>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</si>
  <si>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</si>
  <si>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</si>
  <si>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</si>
  <si>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</si>
  <si>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</si>
  <si>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</si>
  <si>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</si>
  <si>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</si>
  <si>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</si>
  <si>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</si>
  <si>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</si>
  <si>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</si>
  <si>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</si>
  <si>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</si>
  <si>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</si>
  <si>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</si>
  <si>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</si>
  <si>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</si>
  <si>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</si>
  <si>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</si>
  <si>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</si>
  <si>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</si>
  <si>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</si>
  <si>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</si>
  <si>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</si>
  <si>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</si>
  <si>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</si>
  <si>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</si>
  <si>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</si>
  <si>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</si>
  <si>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</si>
  <si>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</si>
  <si>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</si>
  <si>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</si>
  <si>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</si>
  <si>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</si>
  <si>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</si>
  <si>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</si>
  <si>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</si>
  <si>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</si>
  <si>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</si>
  <si>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</si>
  <si>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</si>
  <si>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</si>
  <si>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</si>
  <si>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</si>
  <si>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</si>
  <si>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</si>
  <si>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</si>
  <si>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</si>
  <si>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</si>
  <si>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</si>
  <si>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</si>
  <si>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</si>
  <si>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</si>
  <si>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</si>
  <si>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</si>
  <si>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</si>
  <si>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</si>
  <si>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</si>
  <si>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</si>
  <si>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</si>
  <si>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</si>
  <si>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</si>
  <si>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</si>
  <si>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</si>
  <si>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</si>
  <si>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</si>
  <si>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</si>
  <si>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</si>
  <si>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</si>
  <si>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</si>
  <si>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</si>
  <si>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</si>
  <si>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</si>
  <si>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</si>
  <si>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</si>
  <si>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</si>
  <si>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</si>
  <si>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</si>
  <si>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</si>
  <si>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</si>
  <si>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</si>
  <si>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</si>
  <si>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</si>
  <si>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</si>
  <si>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</si>
  <si>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</si>
  <si>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</si>
  <si>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</si>
  <si>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</si>
  <si>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</si>
  <si>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</si>
  <si>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</si>
  <si>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</si>
  <si>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</si>
  <si>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</si>
  <si>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</si>
  <si>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</si>
  <si>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</si>
  <si>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</si>
  <si>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</si>
  <si>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</si>
  <si>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</si>
  <si>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</si>
  <si>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</si>
  <si>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</si>
  <si>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</si>
  <si>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</si>
  <si>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</si>
  <si>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</si>
  <si>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</si>
  <si>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</si>
  <si>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</si>
  <si>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</si>
  <si>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</si>
  <si>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</si>
  <si>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</si>
  <si>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</si>
  <si>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</si>
  <si>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</si>
  <si>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</si>
  <si>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</si>
  <si>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</si>
  <si>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</si>
  <si>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</si>
  <si>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</si>
  <si>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</si>
  <si>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</si>
  <si>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</si>
  <si>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</si>
  <si>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</si>
  <si>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</si>
  <si>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</si>
  <si>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</si>
  <si>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</si>
  <si>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</si>
  <si>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</si>
  <si>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</si>
  <si>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</si>
  <si>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</si>
  <si>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</si>
  <si>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</si>
  <si>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</si>
  <si>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</si>
  <si>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</si>
  <si>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</si>
  <si>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</si>
  <si>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</si>
  <si>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</si>
  <si>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</si>
  <si>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</si>
  <si>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</si>
  <si>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</si>
  <si>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</si>
  <si>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</si>
  <si>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</si>
  <si>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</si>
  <si>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</si>
  <si>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</si>
  <si>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</si>
  <si>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</si>
  <si>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</si>
  <si>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</si>
  <si>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</si>
  <si>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</si>
  <si>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</si>
  <si>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</si>
  <si>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</si>
  <si>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</si>
  <si>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</si>
  <si>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</si>
  <si>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</si>
  <si>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</si>
  <si>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</si>
  <si>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</si>
  <si>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</si>
  <si>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</si>
  <si>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</si>
  <si>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</si>
  <si>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</si>
  <si>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</si>
  <si>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</si>
  <si>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</si>
  <si>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</si>
  <si>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</si>
  <si>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</si>
  <si>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</si>
  <si>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</si>
  <si>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</si>
  <si>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</si>
  <si>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</si>
  <si>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</si>
  <si>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</si>
  <si>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</si>
  <si>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</si>
  <si>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</si>
  <si>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</si>
  <si>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</si>
  <si>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</si>
  <si>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</si>
  <si>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</si>
  <si>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</si>
  <si>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</si>
  <si>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</si>
  <si>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</si>
  <si>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</si>
  <si>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</si>
  <si>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</si>
  <si>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</si>
  <si>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</si>
  <si>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</si>
  <si>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</si>
  <si>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</si>
  <si>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</si>
  <si>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</si>
  <si>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</si>
  <si>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</si>
  <si>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</si>
  <si>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</si>
  <si>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</si>
  <si>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</si>
  <si>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</si>
  <si>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</si>
  <si>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</si>
  <si>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</si>
  <si>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</si>
  <si>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</si>
  <si>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</si>
  <si>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</si>
  <si>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</si>
  <si>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</si>
  <si>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</si>
  <si>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</si>
  <si>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</si>
  <si>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</si>
  <si>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</si>
  <si>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</si>
  <si>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</si>
  <si>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</si>
  <si>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</si>
  <si>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</si>
  <si>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</si>
  <si>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</si>
  <si>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</si>
  <si>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</si>
  <si>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</si>
  <si>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</si>
  <si>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</si>
  <si>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</si>
  <si>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</si>
  <si>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</si>
  <si>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</si>
  <si>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</si>
  <si>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</si>
  <si>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</si>
  <si>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</si>
  <si>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</si>
  <si>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</si>
  <si>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</si>
  <si>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</si>
  <si>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</si>
  <si>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</si>
  <si>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</si>
  <si>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</si>
  <si>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</si>
  <si>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</si>
  <si>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</si>
  <si>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</si>
  <si>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</si>
  <si>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</si>
  <si>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</si>
  <si>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</si>
  <si>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</si>
  <si>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</si>
  <si>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</si>
  <si>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</si>
  <si>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</si>
  <si>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</si>
  <si>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</si>
  <si>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</si>
  <si>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</si>
  <si>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</si>
  <si>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</si>
  <si>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</si>
  <si>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</si>
  <si>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</si>
  <si>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</si>
  <si>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</si>
  <si>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</si>
  <si>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</si>
  <si>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</si>
  <si>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</si>
  <si>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</si>
  <si>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</si>
  <si>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</si>
  <si>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</si>
  <si>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</si>
  <si>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</si>
  <si>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</si>
  <si>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</si>
  <si>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</si>
  <si>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</si>
  <si>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</si>
  <si>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</si>
  <si>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</si>
  <si>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</si>
  <si>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</si>
  <si>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</si>
  <si>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</si>
  <si>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</si>
  <si>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</si>
  <si>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</si>
  <si>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</si>
  <si>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</si>
  <si>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</si>
  <si>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</si>
  <si>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</si>
  <si>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</si>
  <si>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</si>
  <si>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</si>
  <si>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</si>
  <si>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</si>
  <si>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</si>
  <si>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</si>
  <si>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</si>
  <si>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</si>
  <si>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</si>
  <si>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</si>
  <si>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</si>
  <si>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</si>
  <si>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</si>
  <si>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</si>
  <si>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</si>
  <si>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</si>
  <si>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</si>
  <si>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</si>
  <si>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</si>
  <si>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</si>
  <si>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</si>
  <si>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</si>
  <si>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</si>
  <si>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</si>
  <si>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</si>
  <si>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</si>
  <si>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</si>
  <si>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</si>
  <si>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</si>
  <si>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</si>
  <si>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</si>
  <si>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</si>
  <si>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</si>
  <si>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</si>
  <si>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</si>
  <si>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</si>
  <si>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</si>
  <si>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</si>
  <si>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</si>
  <si>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</si>
  <si>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</si>
  <si>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</si>
  <si>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</si>
  <si>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</si>
  <si>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</si>
  <si>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</si>
  <si>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</si>
  <si>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</si>
  <si>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</si>
  <si>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</si>
  <si>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</si>
  <si>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</si>
  <si>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</si>
  <si>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</si>
  <si>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</si>
  <si>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</si>
  <si>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</si>
  <si>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</si>
  <si>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</si>
  <si>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</si>
  <si>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</si>
  <si>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</si>
  <si>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</si>
  <si>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</si>
  <si>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</si>
  <si>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</si>
  <si>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</si>
  <si>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</si>
  <si>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</si>
  <si>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</si>
  <si>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</si>
  <si>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</si>
  <si>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</si>
  <si>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</si>
  <si>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</si>
  <si>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</si>
  <si>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</si>
  <si>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</si>
  <si>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</si>
  <si>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</si>
  <si>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</si>
  <si>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</si>
  <si>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</si>
  <si>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</si>
  <si>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</si>
  <si>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</si>
  <si>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</si>
  <si>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</si>
  <si>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</si>
  <si>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</si>
  <si>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</si>
  <si>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</si>
  <si>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</si>
  <si>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</si>
  <si>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</si>
  <si>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</si>
  <si>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</si>
  <si>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</si>
  <si>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</si>
  <si>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</si>
  <si>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</si>
  <si>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</si>
  <si>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</si>
  <si>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</si>
  <si>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</si>
  <si>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</si>
  <si>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</si>
  <si>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</si>
  <si>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</si>
  <si>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</si>
  <si>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</si>
  <si>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</si>
  <si>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</si>
  <si>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</si>
  <si>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</si>
  <si>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</si>
  <si>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</si>
  <si>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</si>
  <si>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</si>
  <si>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</si>
  <si>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</si>
  <si>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</si>
  <si>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</si>
  <si>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</si>
  <si>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</si>
  <si>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</si>
  <si>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</si>
  <si>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</si>
  <si>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</si>
  <si>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</si>
  <si>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</si>
  <si>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</si>
  <si>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</si>
  <si>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</si>
  <si>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</si>
  <si>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</si>
  <si>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</si>
  <si>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</si>
  <si>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</si>
  <si>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</si>
  <si>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</si>
  <si>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</si>
  <si>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</si>
  <si>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</si>
  <si>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</si>
  <si>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</si>
  <si>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</si>
  <si>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</si>
  <si>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</si>
  <si>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</si>
  <si>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</si>
  <si>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</si>
  <si>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</si>
  <si>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</si>
  <si>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</si>
  <si>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</si>
  <si>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</si>
  <si>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</si>
  <si>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</si>
  <si>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</si>
  <si>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</si>
  <si>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</si>
  <si>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</si>
  <si>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</si>
  <si>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</si>
  <si>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</si>
  <si>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</si>
  <si>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</si>
  <si>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</si>
  <si>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</si>
  <si>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</si>
  <si>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</si>
  <si>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</si>
  <si>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</si>
  <si>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</si>
  <si>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</si>
  <si>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</si>
  <si>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</si>
  <si>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</si>
  <si>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</si>
  <si>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</si>
  <si>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</si>
  <si>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</si>
  <si>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</si>
  <si>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</si>
  <si>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</si>
  <si>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</si>
  <si>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</si>
  <si>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</si>
  <si>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</si>
  <si>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</si>
  <si>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</si>
  <si>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</si>
  <si>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</si>
  <si>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</si>
  <si>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</si>
  <si>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</si>
  <si>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</si>
  <si>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</si>
  <si>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</si>
  <si>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</si>
  <si>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</si>
  <si>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</si>
  <si>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</si>
  <si>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</si>
  <si>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</si>
  <si>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</si>
  <si>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</si>
  <si>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</si>
  <si>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</si>
  <si>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</si>
  <si>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</si>
  <si>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</si>
  <si>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</si>
  <si>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</si>
  <si>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</si>
  <si>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</si>
  <si>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</si>
  <si>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</si>
  <si>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</si>
  <si>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</si>
  <si>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</si>
  <si>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</si>
  <si>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</si>
  <si>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</si>
  <si>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</si>
  <si>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</si>
  <si>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</si>
  <si>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</si>
  <si>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</si>
  <si>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</si>
  <si>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</si>
  <si>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</si>
  <si>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</si>
  <si>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</si>
  <si>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</si>
  <si>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</si>
  <si>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</si>
  <si>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</si>
  <si>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</si>
  <si>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</si>
  <si>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</si>
  <si>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</si>
  <si>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</si>
  <si>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</si>
  <si>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</si>
  <si>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</si>
  <si>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</si>
  <si>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</si>
  <si>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</si>
  <si>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</si>
  <si>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</si>
  <si>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</si>
  <si>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</si>
  <si>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</si>
  <si>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</si>
  <si>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</si>
  <si>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</si>
  <si>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</si>
  <si>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</si>
  <si>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</si>
  <si>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</si>
  <si>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</si>
  <si>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</si>
  <si>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</si>
  <si>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</si>
  <si>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</si>
  <si>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</si>
  <si>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</si>
  <si>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</si>
  <si>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</si>
  <si>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</si>
  <si>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</si>
  <si>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</si>
  <si>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</si>
  <si>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</si>
  <si>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</si>
  <si>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</si>
  <si>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</si>
  <si>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</si>
  <si>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</si>
  <si>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</si>
  <si>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</si>
  <si>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</si>
  <si>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</si>
  <si>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</si>
  <si>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</si>
  <si>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</si>
  <si>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</si>
  <si>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</si>
  <si>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</si>
  <si>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</si>
  <si>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</si>
  <si>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</si>
  <si>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</si>
  <si>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</si>
  <si>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</si>
  <si>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</si>
  <si>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</si>
  <si>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</si>
  <si>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</si>
  <si>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</si>
  <si>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</si>
  <si>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</si>
  <si>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</si>
  <si>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</si>
  <si>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</si>
  <si>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</si>
  <si>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</si>
  <si>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</si>
  <si>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</si>
  <si>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</si>
  <si>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</si>
  <si>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</si>
  <si>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</si>
  <si>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</si>
  <si>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</si>
  <si>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</si>
  <si>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</si>
  <si>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</si>
  <si>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</si>
  <si>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</si>
  <si>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</si>
  <si>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</si>
  <si>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</si>
  <si>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</si>
  <si>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</si>
  <si>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</si>
  <si>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</si>
  <si>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</si>
  <si>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</si>
  <si>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</si>
  <si>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</si>
  <si>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</si>
  <si>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</si>
  <si>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</si>
  <si>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</si>
  <si>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</si>
  <si>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</si>
  <si>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</si>
  <si>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</si>
  <si>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</si>
  <si>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</si>
  <si>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</si>
  <si>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</si>
  <si>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</si>
  <si>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</si>
  <si>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</si>
  <si>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</si>
  <si>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</si>
  <si>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</si>
  <si>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</si>
  <si>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</si>
  <si>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</si>
  <si>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</si>
  <si>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</si>
  <si>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</si>
  <si>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</si>
  <si>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</si>
  <si>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</si>
  <si>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</si>
  <si>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</si>
  <si>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</si>
  <si>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</si>
  <si>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</si>
  <si>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</si>
  <si>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</si>
  <si>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</si>
  <si>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</si>
  <si>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</si>
  <si>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</si>
  <si>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</si>
  <si>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</si>
  <si>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</si>
  <si>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</si>
  <si>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</si>
  <si>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</si>
  <si>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</si>
  <si>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</si>
  <si>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</si>
  <si>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</si>
  <si>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</si>
  <si>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</si>
  <si>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</si>
  <si>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</si>
  <si>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</si>
  <si>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</si>
  <si>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</si>
  <si>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</si>
  <si>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</si>
  <si>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</si>
  <si>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</si>
  <si>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</si>
  <si>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</si>
  <si>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</si>
  <si>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</si>
  <si>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</si>
  <si>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</si>
  <si>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</si>
  <si>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</si>
  <si>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</si>
  <si>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</si>
  <si>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</si>
  <si>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</si>
  <si>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</si>
  <si>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</si>
  <si>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</si>
  <si>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</si>
  <si>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</si>
  <si>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</si>
  <si>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</si>
  <si>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</si>
  <si>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</si>
  <si>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</si>
  <si>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</si>
  <si>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</si>
  <si>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</si>
  <si>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</si>
  <si>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</si>
  <si>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</si>
  <si>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</si>
  <si>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</si>
  <si>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</si>
  <si>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</si>
  <si>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</si>
  <si>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</si>
  <si>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</si>
  <si>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</si>
  <si>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</si>
  <si>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</si>
  <si>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</si>
  <si>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</si>
  <si>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</si>
  <si>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</si>
  <si>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</si>
  <si>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</si>
  <si>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</si>
  <si>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</si>
  <si>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</si>
  <si>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</si>
  <si>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</si>
  <si>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</si>
  <si>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</si>
  <si>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</si>
  <si>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</si>
  <si>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</si>
  <si>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</si>
  <si>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</si>
  <si>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</si>
  <si>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</si>
  <si>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</si>
  <si>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</si>
  <si>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</si>
  <si>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</si>
  <si>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</si>
  <si>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</si>
  <si>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</si>
  <si>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</si>
  <si>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</si>
  <si>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</si>
  <si>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</si>
  <si>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</si>
  <si>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</si>
  <si>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</si>
  <si>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</si>
  <si>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</si>
  <si>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</si>
  <si>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</si>
  <si>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</si>
  <si>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</si>
  <si>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</si>
  <si>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</si>
  <si>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</si>
  <si>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</si>
  <si>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</si>
  <si>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</si>
  <si>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</si>
  <si>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</si>
  <si>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</si>
  <si>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</si>
  <si>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</si>
  <si>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</si>
  <si>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</si>
  <si>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</si>
  <si>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</si>
  <si>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</si>
  <si>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</si>
  <si>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</si>
  <si>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</si>
  <si>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</si>
  <si>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</si>
  <si>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</si>
  <si>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</si>
  <si>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</si>
  <si>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</si>
  <si>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</si>
  <si>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</si>
  <si>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</si>
  <si>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</si>
  <si>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</si>
  <si>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</si>
  <si>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</si>
  <si>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</si>
  <si>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</si>
  <si>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</si>
  <si>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</si>
  <si>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</si>
  <si>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</si>
  <si>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</si>
  <si>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</si>
  <si>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</si>
  <si>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</si>
  <si>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</si>
  <si>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</si>
  <si>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</si>
  <si>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</si>
  <si>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</si>
  <si>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</si>
  <si>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</si>
  <si>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</si>
  <si>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</si>
  <si>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</si>
  <si>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</si>
  <si>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</si>
  <si>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</si>
  <si>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</si>
  <si>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</si>
  <si>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</si>
  <si>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</si>
  <si>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</si>
  <si>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</si>
  <si>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</si>
  <si>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</si>
  <si>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</si>
  <si>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</si>
  <si>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</si>
  <si>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</si>
  <si>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</si>
  <si>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</si>
  <si>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</si>
  <si>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</si>
  <si>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</si>
  <si>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</si>
  <si>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</si>
  <si>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</si>
  <si>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</si>
  <si>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</si>
  <si>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</si>
  <si>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</si>
  <si>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</si>
  <si>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</si>
  <si>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</si>
  <si>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</si>
  <si>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</si>
  <si>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</si>
  <si>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</si>
  <si>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</si>
  <si>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</si>
  <si>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</si>
  <si>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</si>
  <si>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</si>
  <si>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</si>
  <si>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</si>
  <si>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</si>
  <si>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</si>
  <si>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</si>
  <si>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</si>
  <si>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</si>
  <si>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</si>
  <si>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</si>
  <si>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</si>
  <si>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</si>
  <si>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</si>
  <si>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</si>
  <si>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</si>
  <si>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</si>
  <si>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</si>
  <si>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</si>
  <si>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</si>
  <si>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</si>
  <si>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</si>
  <si>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</si>
  <si>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</si>
  <si>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</si>
  <si>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</si>
  <si>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</si>
  <si>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</si>
  <si>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</si>
  <si>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</si>
  <si>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</si>
  <si>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</si>
  <si>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</si>
  <si>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</si>
  <si>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</si>
  <si>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</si>
  <si>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</si>
  <si>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</si>
  <si>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</si>
  <si>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</si>
  <si>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</si>
  <si>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</si>
  <si>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</si>
  <si>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</si>
  <si>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</si>
  <si>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</si>
  <si>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</si>
  <si>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</si>
  <si>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</si>
  <si>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</si>
  <si>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</si>
  <si>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</si>
  <si>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</si>
  <si>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</si>
  <si>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</si>
  <si>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</si>
  <si>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</si>
  <si>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</si>
  <si>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</si>
  <si>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</si>
  <si>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</si>
  <si>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</si>
  <si>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</si>
  <si>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</si>
  <si>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</si>
  <si>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</si>
  <si>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</si>
  <si>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</si>
  <si>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</si>
  <si>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</si>
  <si>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</si>
  <si>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</si>
  <si>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</si>
  <si>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</si>
  <si>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</si>
  <si>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</si>
  <si>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</si>
  <si>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</si>
  <si>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</si>
  <si>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</si>
  <si>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</si>
  <si>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</si>
  <si>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</si>
  <si>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</si>
  <si>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</si>
  <si>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</si>
  <si>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</si>
  <si>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</si>
  <si>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</si>
  <si>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</si>
  <si>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</si>
  <si>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</si>
  <si>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</si>
  <si>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</si>
  <si>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</si>
  <si>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</si>
  <si>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</si>
  <si>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</si>
  <si>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</si>
  <si>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</si>
  <si>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</si>
  <si>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</si>
  <si>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</si>
  <si>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</si>
  <si>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</si>
  <si>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</si>
  <si>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</si>
  <si>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</si>
  <si>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</si>
  <si>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</si>
  <si>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</si>
  <si>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</si>
  <si>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</si>
  <si>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</si>
  <si>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</si>
  <si>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</si>
  <si>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</si>
  <si>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</si>
  <si>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</si>
  <si>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</si>
  <si>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</si>
  <si>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</si>
  <si>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</si>
  <si>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</si>
  <si>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</si>
  <si>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</si>
  <si>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</si>
  <si>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</si>
  <si>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</si>
  <si>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</si>
  <si>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</si>
  <si>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</si>
  <si>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</si>
  <si>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</si>
  <si>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</si>
  <si>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</si>
  <si>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</si>
  <si>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</si>
  <si>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</si>
  <si>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</si>
  <si>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</si>
  <si>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</si>
  <si>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</si>
  <si>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</si>
  <si>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</si>
  <si>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</si>
  <si>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</si>
  <si>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</si>
  <si>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</si>
  <si>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</si>
  <si>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</si>
  <si>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</si>
  <si>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</si>
  <si>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</si>
  <si>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</si>
  <si>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</si>
  <si>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</si>
  <si>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</si>
  <si>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</si>
  <si>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</si>
  <si>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</si>
  <si>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</si>
  <si>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</si>
  <si>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</si>
  <si>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</si>
  <si>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</si>
  <si>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</si>
  <si>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</si>
  <si>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</si>
  <si>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</si>
  <si>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</si>
  <si>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</si>
  <si>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</si>
  <si>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</si>
  <si>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</si>
  <si>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</si>
  <si>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</si>
  <si>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</si>
  <si>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</si>
  <si>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</si>
  <si>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</si>
  <si>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</si>
  <si>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</si>
  <si>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</si>
  <si>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</si>
  <si>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</si>
  <si>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</si>
  <si>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</si>
  <si>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</si>
  <si>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</si>
  <si>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</si>
  <si>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</si>
  <si>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</si>
  <si>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</si>
  <si>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</si>
  <si>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</si>
  <si>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</si>
  <si>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</si>
  <si>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</si>
  <si>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</si>
  <si>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</si>
  <si>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</si>
  <si>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</si>
  <si>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</si>
  <si>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</si>
  <si>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</si>
  <si>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</si>
  <si>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</si>
  <si>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</si>
  <si>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</si>
  <si>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</si>
  <si>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</si>
  <si>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</si>
  <si>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</si>
  <si>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</si>
  <si>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</si>
  <si>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</si>
  <si>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</si>
  <si>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</si>
  <si>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</si>
  <si>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</si>
  <si>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</si>
  <si>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</si>
  <si>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</si>
  <si>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</si>
  <si>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</si>
  <si>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</si>
  <si>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</si>
  <si>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</si>
  <si>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</si>
  <si>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</si>
  <si>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</si>
  <si>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</si>
  <si>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</si>
  <si>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</si>
  <si>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</si>
  <si>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</si>
  <si>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</si>
  <si>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</si>
  <si>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</si>
  <si>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</si>
  <si>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</si>
  <si>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</si>
  <si>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</si>
  <si>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</si>
  <si>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</si>
  <si>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</si>
  <si>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</si>
  <si>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</si>
  <si>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</si>
  <si>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</si>
  <si>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</si>
  <si>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</si>
  <si>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</si>
  <si>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</si>
  <si>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</si>
  <si>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</si>
  <si>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</si>
  <si>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</si>
  <si>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</si>
  <si>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</si>
  <si>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</si>
  <si>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</si>
  <si>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</si>
  <si>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</si>
  <si>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</si>
  <si>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</si>
  <si>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</si>
  <si>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</si>
  <si>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</si>
  <si>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</si>
  <si>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</si>
  <si>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</si>
  <si>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</si>
  <si>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</si>
  <si>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</si>
  <si>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</si>
  <si>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</si>
  <si>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</si>
  <si>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</si>
  <si>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</si>
  <si>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</si>
  <si>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</si>
  <si>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</si>
  <si>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</si>
  <si>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</si>
  <si>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</si>
  <si>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</si>
  <si>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</si>
  <si>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</si>
  <si>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</si>
  <si>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</si>
  <si>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</si>
  <si>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</si>
  <si>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</si>
  <si>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</si>
  <si>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</si>
  <si>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</si>
  <si>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</si>
  <si>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</si>
  <si>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</si>
  <si>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</si>
  <si>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</si>
  <si>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</si>
  <si>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</si>
  <si>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</si>
  <si>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</si>
  <si>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</si>
  <si>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</si>
  <si>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</si>
  <si>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</si>
  <si>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</si>
  <si>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</si>
  <si>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</si>
  <si>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</si>
  <si>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</si>
  <si>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</si>
  <si>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</si>
  <si>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</si>
  <si>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</si>
  <si>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</si>
  <si>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</si>
  <si>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</si>
  <si>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</si>
  <si>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</si>
  <si>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</si>
  <si>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</si>
  <si>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</si>
  <si>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</si>
  <si>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</si>
  <si>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</si>
  <si>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</si>
  <si>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</si>
  <si>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</si>
  <si>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</si>
  <si>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</si>
  <si>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</si>
  <si>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</si>
  <si>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</si>
  <si>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</si>
  <si>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</si>
  <si>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</si>
  <si>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</si>
  <si>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</si>
  <si>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</si>
  <si>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</si>
  <si>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</si>
  <si>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</si>
  <si>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</si>
  <si>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</si>
  <si>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</si>
  <si>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</si>
  <si>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</si>
  <si>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</si>
  <si>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</si>
  <si>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</si>
  <si>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</si>
  <si>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</si>
  <si>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</si>
  <si>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</si>
  <si>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</si>
  <si>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</si>
  <si>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</si>
  <si>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</si>
  <si>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</si>
  <si>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</si>
  <si>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</si>
  <si>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</si>
  <si>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</si>
  <si>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</si>
  <si>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</si>
  <si>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</si>
  <si>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</si>
  <si>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</si>
  <si>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</si>
  <si>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</si>
  <si>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</si>
  <si>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</si>
  <si>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</si>
  <si>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</si>
  <si>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</si>
  <si>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</si>
  <si>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</si>
  <si>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</si>
  <si>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</si>
  <si>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</si>
  <si>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</si>
  <si>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</si>
  <si>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</si>
  <si>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</si>
  <si>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</si>
  <si>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</si>
  <si>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</si>
  <si>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</si>
  <si>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</si>
  <si>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</si>
  <si>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</si>
  <si>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</si>
  <si>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</si>
  <si>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</si>
  <si>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</si>
  <si>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</si>
  <si>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</si>
  <si>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</si>
  <si>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</si>
  <si>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</si>
  <si>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</si>
  <si>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</si>
  <si>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</si>
  <si>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</si>
  <si>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</si>
  <si>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</si>
  <si>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</si>
  <si>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</si>
  <si>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</si>
  <si>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</si>
  <si>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</si>
  <si>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</si>
  <si>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</si>
  <si>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</si>
  <si>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</si>
  <si>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</si>
  <si>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</si>
  <si>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</si>
  <si>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</si>
  <si>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</si>
  <si>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</si>
  <si>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</si>
  <si>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</si>
  <si>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</si>
  <si>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</si>
  <si>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</si>
  <si>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</si>
  <si>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</si>
  <si>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</si>
  <si>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</si>
  <si>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</si>
  <si>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</si>
  <si>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</si>
  <si>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</si>
  <si>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</si>
  <si>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</si>
  <si>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</si>
  <si>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</si>
  <si>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</si>
  <si>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</si>
  <si>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</si>
  <si>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</si>
  <si>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</si>
  <si>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</si>
  <si>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</si>
  <si>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</si>
  <si>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</si>
  <si>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</si>
  <si>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</si>
  <si>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</si>
  <si>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</si>
  <si>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</si>
  <si>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</si>
  <si>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</si>
  <si>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</si>
  <si>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</si>
  <si>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</si>
  <si>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</si>
  <si>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</si>
  <si>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</si>
  <si>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</si>
  <si>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</si>
  <si>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</si>
  <si>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</si>
  <si>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</si>
  <si>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</si>
  <si>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</si>
  <si>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</si>
  <si>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</si>
  <si>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</si>
  <si>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</si>
  <si>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</si>
  <si>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</si>
  <si>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</si>
  <si>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</si>
  <si>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</si>
  <si>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</si>
  <si>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</si>
  <si>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</si>
  <si>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</si>
  <si>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</si>
  <si>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</si>
  <si>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</si>
  <si>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</si>
  <si>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</si>
  <si>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</si>
  <si>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</si>
  <si>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</si>
  <si>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</si>
  <si>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</si>
  <si>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</si>
  <si>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</si>
  <si>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</si>
  <si>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</si>
  <si>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</si>
  <si>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</si>
  <si>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</si>
  <si>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</si>
  <si>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</si>
  <si>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</si>
  <si>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</si>
  <si>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</si>
  <si>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</si>
  <si>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</si>
  <si>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</si>
  <si>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</si>
  <si>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</si>
  <si>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</si>
  <si>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</si>
  <si>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</si>
  <si>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</si>
  <si>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</si>
  <si>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</si>
  <si>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</si>
  <si>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</si>
  <si>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</si>
  <si>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</si>
  <si>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</si>
  <si>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</si>
  <si>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</si>
  <si>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</si>
  <si>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</si>
  <si>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</si>
  <si>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</si>
  <si>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</si>
  <si>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</si>
  <si>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</si>
  <si>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</si>
  <si>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</si>
  <si>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</si>
  <si>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</si>
  <si>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</si>
  <si>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</si>
  <si>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</si>
  <si>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</si>
  <si>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</si>
  <si>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</si>
  <si>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</si>
  <si>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</si>
  <si>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</si>
  <si>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</si>
  <si>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</si>
  <si>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</si>
  <si>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</si>
  <si>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</si>
  <si>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</si>
  <si>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</si>
  <si>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</si>
  <si>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</si>
  <si>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</si>
  <si>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</si>
  <si>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</si>
  <si>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</si>
  <si>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</si>
  <si>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</si>
  <si>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</si>
  <si>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</si>
  <si>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</si>
  <si>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</si>
  <si>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</si>
  <si>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</si>
  <si>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</si>
  <si>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</si>
  <si>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</si>
  <si>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</si>
  <si>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</si>
  <si>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</si>
  <si>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</si>
  <si>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</si>
  <si>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</si>
  <si>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</si>
  <si>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</si>
  <si>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</si>
  <si>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</si>
  <si>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</si>
  <si>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</si>
  <si>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</si>
  <si>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</si>
  <si>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</si>
  <si>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</si>
  <si>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</si>
  <si>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</si>
  <si>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</si>
  <si>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</si>
  <si>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</si>
  <si>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</si>
  <si>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</si>
  <si>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</si>
  <si>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</si>
  <si>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</si>
  <si>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</si>
  <si>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</si>
  <si>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</si>
  <si>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</si>
  <si>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</si>
  <si>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</si>
  <si>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</si>
  <si>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</si>
  <si>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</si>
  <si>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</si>
  <si>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</si>
  <si>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</si>
  <si>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</si>
  <si>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</si>
  <si>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</si>
  <si>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</si>
  <si>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</si>
  <si>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</si>
  <si>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</si>
  <si>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</si>
  <si>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</si>
  <si>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</si>
  <si>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</si>
  <si>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</si>
  <si>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</si>
  <si>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</si>
  <si>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</si>
  <si>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</si>
  <si>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</si>
  <si>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</si>
  <si>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</si>
  <si>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</si>
  <si>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</si>
  <si>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</si>
  <si>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</si>
  <si>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</si>
  <si>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</si>
  <si>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</si>
  <si>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</si>
  <si>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</si>
  <si>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</si>
  <si>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</si>
  <si>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</si>
  <si>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</si>
  <si>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</si>
  <si>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</si>
  <si>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</si>
  <si>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</si>
  <si>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</si>
  <si>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</si>
  <si>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</si>
  <si>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</si>
  <si>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</si>
  <si>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</si>
  <si>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</si>
  <si>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</si>
  <si>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</si>
  <si>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</si>
  <si>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</si>
  <si>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</si>
  <si>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</si>
  <si>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</si>
  <si>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</si>
  <si>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</si>
  <si>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</si>
  <si>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</si>
  <si>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</si>
  <si>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</si>
  <si>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</si>
  <si>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</si>
  <si>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</si>
  <si>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</si>
  <si>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</si>
  <si>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</si>
  <si>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</si>
  <si>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</si>
  <si>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</si>
  <si>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</si>
  <si>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</si>
  <si>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</si>
  <si>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</si>
  <si>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</si>
  <si>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</si>
  <si>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</si>
  <si>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</si>
  <si>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</si>
  <si>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</si>
  <si>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</si>
  <si>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</si>
  <si>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</si>
  <si>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</si>
  <si>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</si>
  <si>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</si>
  <si>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</si>
  <si>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</si>
  <si>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</si>
  <si>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</si>
  <si>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</si>
  <si>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</si>
  <si>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</si>
  <si>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</si>
  <si>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</si>
  <si>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</si>
  <si>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</si>
  <si>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</si>
  <si>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</si>
  <si>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</si>
  <si>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</si>
  <si>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</si>
  <si>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</si>
  <si>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</si>
  <si>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</si>
  <si>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</si>
  <si>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</si>
  <si>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</si>
  <si>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</si>
  <si>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</si>
  <si>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</si>
  <si>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</si>
  <si>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</si>
  <si>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</si>
  <si>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</si>
  <si>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</si>
  <si>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</si>
  <si>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</si>
  <si>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</si>
  <si>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</si>
  <si>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</si>
  <si>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</si>
  <si>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</si>
  <si>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</si>
  <si>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</si>
  <si>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</si>
  <si>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</si>
  <si>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</si>
  <si>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</si>
  <si>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</si>
  <si>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</si>
  <si>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</si>
  <si>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</si>
  <si>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</si>
  <si>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</si>
  <si>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</si>
  <si>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</si>
  <si>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</si>
  <si>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</si>
  <si>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</si>
  <si>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</si>
  <si>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</si>
  <si>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</si>
  <si>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</si>
  <si>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</si>
  <si>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</si>
  <si>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</si>
  <si>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</si>
  <si>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</si>
  <si>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</si>
  <si>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</si>
  <si>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</si>
  <si>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</si>
  <si>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</si>
  <si>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</si>
  <si>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</si>
  <si>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</si>
  <si>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</si>
  <si>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</si>
  <si>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</si>
  <si>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</si>
  <si>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</si>
  <si>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</si>
  <si>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</si>
  <si>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</si>
  <si>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</si>
  <si>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</si>
  <si>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</si>
  <si>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</si>
  <si>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</si>
  <si>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</si>
  <si>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</si>
  <si>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</si>
  <si>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</si>
  <si>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</si>
  <si>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</si>
  <si>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</si>
  <si>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</si>
  <si>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</si>
  <si>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</si>
  <si>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</si>
  <si>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</si>
  <si>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</si>
  <si>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</si>
  <si>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</si>
  <si>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</si>
  <si>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</si>
  <si>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</si>
  <si>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</si>
  <si>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</si>
  <si>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</si>
  <si>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</si>
  <si>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</si>
  <si>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</si>
  <si>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</si>
  <si>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</si>
  <si>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</si>
  <si>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</si>
  <si>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</si>
  <si>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</si>
  <si>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</si>
  <si>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</si>
  <si>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</si>
  <si>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</si>
  <si>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</si>
  <si>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</si>
  <si>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</si>
  <si>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</si>
  <si>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</si>
  <si>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</si>
  <si>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</si>
  <si>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</si>
  <si>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</si>
  <si>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</si>
  <si>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</si>
  <si>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</si>
  <si>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</si>
  <si>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</si>
  <si>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</si>
  <si>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</si>
  <si>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</si>
  <si>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</si>
  <si>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</si>
  <si>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</si>
  <si>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</si>
  <si>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</si>
  <si>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</si>
  <si>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</si>
  <si>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</si>
  <si>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</si>
  <si>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</si>
  <si>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</si>
  <si>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</si>
  <si>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</si>
  <si>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</si>
  <si>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</si>
  <si>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</si>
  <si>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</si>
  <si>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</si>
  <si>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</si>
  <si>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</si>
  <si>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</si>
  <si>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</si>
  <si>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</si>
  <si>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</si>
  <si>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</si>
  <si>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</si>
  <si>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</si>
  <si>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</si>
  <si>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</si>
  <si>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</si>
  <si>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</si>
  <si>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</si>
  <si>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</si>
  <si>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</si>
  <si>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</si>
  <si>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</si>
  <si>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</si>
  <si>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</si>
  <si>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</si>
  <si>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</si>
  <si>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</si>
  <si>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</si>
  <si>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</si>
  <si>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</si>
  <si>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</si>
  <si>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</si>
  <si>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</si>
  <si>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</si>
  <si>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</si>
  <si>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</si>
  <si>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</si>
  <si>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</si>
  <si>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</si>
  <si>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</si>
  <si>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</si>
  <si>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</si>
  <si>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</si>
  <si>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</si>
  <si>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</si>
  <si>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</si>
  <si>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</si>
  <si>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</si>
  <si>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</si>
  <si>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</si>
  <si>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</si>
  <si>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</si>
  <si>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</si>
  <si>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</si>
  <si>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</si>
  <si>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</si>
  <si>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</si>
  <si>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</si>
  <si>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</si>
  <si>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</si>
  <si>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</si>
  <si>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</si>
  <si>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</si>
  <si>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</si>
  <si>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</si>
  <si>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</si>
  <si>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</si>
  <si>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</si>
  <si>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</si>
  <si>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</si>
  <si>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</si>
  <si>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</si>
  <si>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</si>
  <si>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</si>
  <si>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</si>
  <si>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</si>
  <si>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</si>
  <si>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</si>
  <si>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</si>
  <si>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</si>
  <si>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</si>
  <si>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</si>
  <si>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</si>
  <si>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</si>
  <si>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</si>
  <si>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</si>
  <si>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</si>
  <si>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</si>
  <si>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</si>
  <si>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</si>
  <si>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</si>
  <si>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</si>
  <si>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</si>
  <si>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</si>
  <si>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</si>
  <si>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</si>
  <si>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</si>
  <si>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</si>
  <si>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</si>
  <si>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</si>
  <si>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</si>
  <si>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</si>
  <si>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</si>
  <si>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</si>
  <si>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</si>
  <si>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</si>
  <si>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</si>
  <si>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</si>
  <si>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</si>
  <si>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</si>
  <si>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</si>
  <si>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</si>
  <si>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</si>
  <si>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</si>
  <si>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</si>
  <si>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</si>
  <si>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</si>
  <si>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</si>
  <si>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</si>
  <si>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</si>
  <si>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</si>
  <si>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</si>
  <si>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</si>
  <si>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</si>
  <si>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</si>
  <si>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</si>
  <si>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</si>
  <si>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</si>
  <si>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</si>
  <si>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</si>
  <si>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</si>
  <si>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</si>
  <si>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</si>
  <si>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</si>
  <si>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</si>
  <si>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</si>
  <si>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</si>
  <si>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</si>
  <si>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</si>
  <si>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</si>
  <si>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</si>
  <si>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</si>
  <si>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</si>
  <si>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</si>
  <si>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</si>
  <si>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</si>
  <si>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</si>
  <si>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</si>
  <si>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</si>
  <si>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</si>
  <si>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</si>
  <si>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</si>
  <si>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</si>
  <si>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</si>
  <si>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</si>
  <si>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</si>
  <si>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</si>
  <si>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</si>
  <si>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</si>
  <si>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</si>
  <si>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</si>
  <si>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</si>
  <si>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</si>
  <si>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</si>
  <si>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</si>
  <si>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</si>
  <si>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</si>
  <si>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</si>
  <si>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</si>
  <si>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</si>
  <si>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</si>
  <si>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</si>
  <si>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</si>
  <si>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</si>
  <si>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</si>
  <si>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</si>
  <si>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</si>
  <si>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</si>
  <si>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</si>
  <si>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</si>
  <si>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</si>
  <si>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</si>
  <si>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</si>
  <si>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</si>
  <si>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</si>
  <si>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</si>
  <si>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</si>
  <si>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</si>
  <si>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</si>
  <si>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</si>
  <si>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</si>
  <si>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</si>
  <si>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</si>
  <si>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</si>
  <si>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</si>
  <si>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</si>
  <si>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</si>
  <si>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</si>
  <si>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</si>
  <si>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</si>
  <si>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</si>
  <si>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</si>
  <si>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</si>
  <si>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</si>
  <si>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</si>
  <si>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</si>
  <si>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</si>
  <si>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</si>
  <si>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</si>
  <si>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</si>
  <si>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</si>
  <si>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</si>
  <si>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</si>
  <si>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</si>
  <si>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</si>
  <si>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</si>
  <si>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</si>
  <si>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</si>
  <si>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</si>
  <si>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</si>
  <si>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</si>
  <si>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</si>
  <si>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</si>
  <si>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</si>
  <si>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</si>
  <si>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</si>
  <si>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</si>
  <si>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</si>
  <si>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</si>
  <si>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</si>
  <si>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</si>
  <si>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</si>
  <si>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</si>
  <si>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</si>
  <si>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</si>
  <si>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</si>
  <si>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</si>
  <si>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</si>
  <si>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</si>
  <si>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</si>
  <si>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</si>
  <si>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</si>
  <si>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</si>
  <si>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</si>
  <si>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</si>
  <si>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</si>
  <si>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</si>
  <si>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</si>
  <si>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</si>
  <si>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</si>
  <si>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</si>
  <si>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</si>
  <si>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</si>
  <si>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</si>
  <si>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</si>
  <si>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</si>
  <si>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</si>
  <si>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</si>
  <si>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</si>
  <si>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</si>
  <si>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</si>
  <si>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</si>
  <si>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</si>
  <si>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</si>
  <si>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</si>
  <si>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</si>
  <si>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</si>
  <si>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</si>
  <si>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</si>
  <si>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</si>
  <si>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</si>
  <si>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</si>
  <si>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</si>
  <si>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</si>
  <si>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</si>
  <si>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</si>
  <si>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</si>
  <si>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</si>
  <si>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</si>
  <si>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</si>
  <si>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</si>
  <si>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</si>
  <si>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</si>
  <si>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</si>
  <si>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</si>
  <si>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</si>
  <si>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</si>
  <si>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</si>
  <si>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</si>
  <si>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</si>
  <si>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</si>
  <si>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</si>
  <si>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</si>
  <si>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</si>
  <si>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</si>
  <si>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</si>
  <si>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</si>
  <si>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</si>
  <si>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</si>
  <si>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</si>
  <si>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</si>
  <si>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</si>
  <si>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</si>
  <si>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</si>
  <si>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</si>
  <si>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</si>
  <si>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</si>
  <si>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</si>
  <si>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</si>
  <si>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</si>
  <si>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</si>
  <si>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</si>
  <si>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</si>
  <si>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</si>
  <si>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</si>
  <si>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</si>
  <si>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</si>
  <si>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</si>
  <si>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</si>
  <si>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</si>
  <si>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</si>
  <si>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</si>
  <si>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</si>
  <si>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</si>
  <si>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</si>
  <si>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</si>
  <si>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</si>
  <si>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</si>
  <si>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</si>
  <si>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</si>
  <si>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</si>
  <si>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</si>
  <si>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</si>
  <si>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</si>
  <si>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</si>
  <si>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</si>
  <si>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</si>
  <si>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</si>
  <si>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</si>
  <si>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</si>
  <si>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</si>
  <si>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</si>
  <si>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</si>
  <si>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</si>
  <si>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</si>
  <si>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</si>
  <si>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</si>
  <si>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</si>
  <si>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</si>
  <si>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</si>
  <si>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</si>
  <si>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</si>
  <si>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</si>
  <si>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</si>
  <si>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</si>
  <si>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</si>
  <si>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</si>
  <si>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</si>
  <si>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</si>
  <si>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</si>
  <si>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</si>
  <si>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</si>
  <si>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</si>
  <si>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</si>
  <si>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</si>
  <si>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</si>
  <si>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</si>
  <si>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</si>
  <si>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</si>
  <si>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</si>
  <si>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</si>
  <si>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</si>
  <si>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</si>
  <si>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</si>
  <si>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</si>
  <si>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</si>
  <si>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</si>
  <si>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</si>
  <si>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</si>
  <si>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</si>
  <si>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</si>
  <si>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</si>
  <si>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</si>
  <si>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</si>
  <si>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</si>
  <si>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</si>
  <si>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</si>
  <si>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</si>
  <si>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</si>
  <si>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</si>
  <si>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</si>
  <si>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</si>
  <si>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</si>
  <si>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</si>
  <si>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</si>
  <si>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</si>
  <si>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</si>
  <si>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</si>
  <si>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</si>
  <si>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</si>
  <si>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</si>
  <si>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</si>
  <si>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</si>
  <si>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</si>
  <si>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</si>
  <si>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</si>
  <si>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</si>
  <si>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</si>
  <si>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</si>
  <si>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</si>
  <si>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</si>
  <si>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</si>
  <si>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</si>
  <si>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</si>
  <si>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</si>
  <si>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</si>
  <si>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</si>
  <si>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</si>
  <si>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</si>
  <si>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</si>
  <si>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</si>
  <si>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</si>
  <si>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</si>
  <si>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</si>
  <si>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</si>
  <si>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</si>
  <si>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</si>
  <si>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</si>
  <si>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</si>
  <si>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</si>
  <si>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</si>
  <si>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</si>
  <si>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</si>
  <si>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</si>
  <si>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</si>
  <si>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</si>
  <si>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</si>
  <si>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</si>
  <si>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</si>
  <si>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</si>
  <si>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</si>
  <si>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</si>
  <si>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</si>
  <si>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</si>
  <si>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</si>
  <si>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</si>
  <si>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</si>
  <si>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</si>
  <si>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</si>
  <si>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</si>
  <si>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</si>
  <si>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</si>
  <si>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</si>
  <si>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</si>
  <si>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</si>
  <si>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</si>
  <si>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</si>
  <si>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</si>
  <si>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</si>
  <si>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</si>
  <si>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</si>
  <si>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</si>
  <si>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</si>
  <si>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</si>
  <si>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</si>
  <si>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</si>
  <si>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</si>
  <si>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</si>
  <si>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</si>
  <si>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</si>
  <si>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</si>
  <si>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</si>
  <si>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</si>
  <si>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</si>
  <si>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</si>
  <si>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</si>
  <si>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</si>
  <si>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</si>
  <si>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</si>
  <si>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</si>
  <si>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</si>
  <si>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</si>
  <si>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</si>
  <si>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</si>
  <si>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</si>
  <si>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</si>
  <si>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</si>
  <si>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</si>
  <si>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</si>
  <si>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</si>
  <si>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</si>
  <si>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</si>
  <si>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</si>
  <si>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</si>
  <si>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</si>
  <si>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</si>
  <si>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</si>
  <si>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</si>
  <si>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</si>
  <si>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</si>
  <si>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</si>
  <si>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</si>
  <si>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</si>
  <si>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</si>
  <si>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</si>
  <si>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</si>
  <si>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</si>
  <si>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</si>
  <si>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</si>
  <si>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</si>
  <si>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</si>
  <si>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</si>
  <si>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</si>
  <si>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</si>
  <si>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</si>
  <si>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</si>
  <si>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</si>
  <si>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</si>
  <si>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</si>
  <si>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</si>
  <si>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</si>
  <si>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</si>
  <si>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</si>
  <si>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</si>
  <si>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</si>
  <si>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</si>
  <si>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</si>
  <si>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</si>
  <si>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</si>
  <si>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</si>
  <si>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</si>
  <si>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</si>
  <si>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</si>
  <si>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</si>
  <si>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</si>
  <si>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</si>
  <si>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</si>
  <si>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</si>
  <si>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</si>
  <si>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</si>
  <si>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</si>
  <si>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</si>
  <si>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</si>
  <si>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</si>
  <si>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</si>
  <si>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</si>
  <si>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</si>
  <si>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</si>
  <si>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</si>
  <si>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</si>
  <si>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</si>
  <si>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</si>
  <si>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</si>
  <si>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</si>
  <si>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</si>
  <si>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</si>
  <si>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</si>
  <si>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</si>
  <si>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</si>
  <si>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</si>
  <si>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</si>
  <si>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</si>
  <si>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</si>
  <si>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</si>
  <si>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</si>
  <si>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</si>
  <si>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</si>
  <si>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</si>
  <si>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</si>
  <si>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</si>
  <si>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</si>
  <si>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</si>
  <si>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</si>
  <si>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</si>
  <si>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</si>
  <si>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</si>
  <si>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</si>
  <si>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</si>
  <si>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</si>
  <si>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</si>
  <si>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</si>
  <si>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</si>
  <si>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</si>
  <si>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</si>
  <si>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</si>
  <si>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</si>
  <si>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</si>
  <si>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</si>
  <si>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</si>
  <si>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</si>
  <si>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</si>
  <si>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</si>
  <si>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</si>
  <si>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</si>
  <si>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</si>
  <si>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</si>
  <si>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</si>
  <si>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</si>
  <si>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</si>
  <si>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</si>
  <si>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</si>
  <si>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</si>
  <si>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</si>
  <si>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</si>
  <si>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</si>
  <si>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</si>
  <si>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</si>
  <si>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</si>
  <si>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</si>
  <si>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</si>
  <si>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</si>
  <si>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</si>
  <si>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</si>
  <si>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</si>
  <si>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</si>
  <si>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</si>
  <si>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</si>
  <si>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</si>
  <si>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</si>
  <si>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</si>
  <si>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</si>
  <si>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</si>
  <si>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</si>
  <si>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</si>
  <si>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</si>
  <si>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</si>
  <si>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</si>
  <si>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</si>
  <si>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</si>
  <si>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</si>
  <si>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</si>
  <si>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</si>
  <si>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</si>
  <si>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</si>
  <si>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</si>
  <si>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</si>
  <si>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</si>
  <si>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</si>
  <si>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</si>
  <si>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</si>
  <si>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</si>
  <si>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</si>
  <si>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</si>
  <si>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</si>
  <si>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</si>
  <si>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</si>
  <si>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</si>
  <si>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</si>
  <si>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</si>
  <si>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</si>
  <si>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</si>
  <si>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</si>
  <si>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</si>
  <si>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</si>
  <si>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</si>
  <si>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</si>
  <si>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</si>
  <si>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</si>
  <si>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</si>
  <si>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</si>
  <si>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</si>
  <si>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</si>
  <si>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</si>
  <si>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</si>
  <si>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</si>
  <si>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</si>
  <si>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</si>
  <si>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</si>
  <si>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</si>
  <si>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</si>
  <si>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</si>
  <si>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</si>
  <si>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</si>
  <si>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</si>
  <si>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</si>
  <si>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</si>
  <si>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</si>
  <si>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</si>
  <si>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</si>
  <si>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</si>
  <si>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</si>
  <si>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</si>
  <si>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</si>
  <si>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</si>
  <si>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</si>
  <si>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</si>
  <si>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</si>
  <si>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</si>
  <si>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</si>
  <si>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</si>
  <si>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</si>
  <si>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</si>
  <si>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</si>
  <si>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</si>
  <si>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</si>
  <si>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</si>
  <si>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</si>
  <si>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</si>
  <si>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</si>
  <si>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</si>
  <si>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</si>
  <si>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</si>
  <si>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</si>
  <si>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</si>
  <si>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</si>
  <si>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</si>
  <si>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</si>
  <si>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</si>
  <si>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</si>
  <si>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</si>
  <si>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</si>
  <si>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</si>
  <si>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</si>
  <si>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</si>
  <si>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</si>
  <si>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</si>
  <si>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</si>
  <si>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</si>
  <si>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</si>
  <si>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</si>
  <si>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</si>
  <si>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</si>
  <si>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</si>
  <si>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</si>
  <si>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</si>
  <si>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</si>
  <si>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</si>
  <si>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</si>
  <si>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</si>
  <si>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</si>
  <si>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</si>
  <si>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</si>
  <si>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</si>
  <si>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</si>
  <si>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</si>
  <si>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</si>
  <si>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</si>
  <si>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</si>
  <si>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</si>
  <si>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</si>
  <si>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</si>
  <si>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</si>
  <si>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</si>
  <si>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</si>
  <si>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</si>
  <si>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</si>
  <si>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</si>
  <si>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</si>
  <si>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</si>
  <si>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</si>
  <si>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</si>
  <si>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</si>
  <si>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</si>
  <si>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</si>
  <si>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</si>
  <si>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</si>
  <si>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</si>
  <si>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</si>
  <si>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</si>
  <si>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</si>
  <si>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</si>
  <si>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</si>
  <si>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</si>
  <si>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</si>
  <si>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</si>
  <si>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</si>
  <si>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</si>
  <si>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</si>
  <si>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</si>
  <si>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</si>
  <si>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</si>
  <si>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</si>
  <si>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</si>
  <si>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</si>
  <si>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</si>
  <si>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</si>
  <si>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</si>
  <si>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</si>
  <si>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</si>
  <si>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</si>
  <si>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</si>
  <si>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</si>
  <si>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</si>
  <si>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</si>
  <si>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</si>
  <si>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</si>
  <si>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</si>
  <si>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</si>
  <si>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</si>
  <si>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</si>
  <si>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</si>
  <si>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</si>
  <si>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</si>
  <si>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</si>
  <si>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</si>
  <si>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</si>
  <si>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</si>
  <si>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</si>
  <si>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</si>
  <si>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</si>
  <si>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</si>
  <si>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</si>
  <si>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</si>
  <si>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</si>
  <si>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</si>
  <si>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</si>
  <si>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</si>
  <si>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</si>
  <si>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</si>
  <si>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</si>
  <si>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</si>
  <si>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</si>
  <si>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</si>
  <si>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</si>
  <si>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</si>
  <si>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</si>
  <si>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</si>
  <si>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</si>
  <si>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</si>
  <si>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</si>
  <si>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</si>
  <si>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</si>
  <si>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</si>
  <si>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</si>
  <si>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</si>
  <si>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</si>
  <si>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</si>
  <si>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</si>
  <si>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</si>
  <si>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</si>
  <si>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</si>
  <si>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</si>
  <si>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</si>
  <si>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</si>
  <si>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</si>
  <si>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</si>
  <si>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</si>
  <si>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</si>
  <si>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</si>
  <si>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</si>
  <si>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</si>
  <si>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</si>
  <si>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</si>
  <si>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</si>
  <si>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</si>
  <si>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</si>
  <si>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</si>
  <si>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</si>
  <si>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</si>
  <si>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</si>
  <si>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</si>
  <si>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</si>
  <si>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</si>
  <si>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</si>
  <si>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</si>
  <si>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</si>
  <si>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</si>
  <si>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</si>
  <si>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</si>
  <si>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</si>
  <si>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</si>
  <si>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</si>
  <si>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</si>
  <si>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</si>
  <si>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</si>
  <si>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</si>
  <si>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</si>
  <si>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</si>
  <si>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</si>
  <si>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</si>
  <si>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</si>
  <si>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</si>
  <si>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</si>
  <si>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</si>
  <si>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</si>
  <si>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</si>
  <si>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</si>
  <si>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</si>
  <si>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</si>
  <si>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</si>
  <si>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</si>
  <si>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</si>
  <si>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</si>
  <si>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</si>
  <si>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</si>
  <si>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</si>
  <si>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</si>
  <si>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</si>
  <si>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</si>
  <si>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</si>
  <si>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</si>
  <si>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</si>
  <si>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</si>
  <si>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</si>
  <si>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</si>
  <si>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</si>
  <si>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</si>
  <si>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</si>
  <si>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</si>
  <si>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</si>
  <si>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</si>
  <si>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</si>
  <si>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</si>
  <si>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</si>
  <si>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</si>
  <si>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</si>
  <si>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</si>
  <si>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</si>
  <si>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</si>
  <si>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</si>
  <si>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</si>
  <si>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</si>
  <si>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</si>
  <si>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</si>
  <si>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</si>
  <si>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</si>
  <si>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</si>
  <si>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</si>
  <si>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</si>
  <si>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</si>
  <si>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</si>
  <si>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</si>
  <si>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</si>
  <si>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</si>
  <si>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</si>
  <si>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</si>
  <si>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</si>
  <si>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</si>
  <si>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</si>
  <si>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</si>
  <si>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</si>
  <si>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</si>
  <si>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</si>
  <si>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</si>
  <si>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</si>
  <si>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</si>
  <si>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</si>
  <si>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</si>
  <si>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</si>
  <si>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</si>
  <si>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</si>
  <si>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</si>
  <si>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</si>
  <si>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</si>
  <si>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</si>
  <si>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</si>
  <si>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</si>
  <si>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</si>
  <si>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</si>
  <si>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</si>
  <si>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</si>
  <si>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</si>
  <si>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</si>
  <si>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</si>
  <si>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</si>
  <si>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</si>
  <si>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</si>
  <si>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</si>
  <si>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</si>
  <si>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</si>
  <si>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</si>
  <si>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</si>
  <si>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</si>
  <si>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</si>
  <si>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</si>
  <si>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</si>
  <si>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</si>
  <si>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</si>
  <si>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</si>
  <si>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</si>
  <si>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</si>
  <si>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</si>
  <si>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</si>
  <si>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</si>
  <si>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</si>
  <si>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</si>
  <si>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</si>
  <si>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</si>
  <si>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</si>
  <si>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</si>
  <si>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</si>
  <si>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</si>
  <si>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</si>
  <si>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</si>
  <si>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</si>
  <si>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</si>
  <si>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</si>
  <si>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</si>
  <si>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</si>
  <si>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</si>
  <si>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</si>
  <si>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</si>
  <si>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</si>
  <si>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</si>
  <si>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</si>
  <si>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</si>
  <si>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</si>
  <si>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</si>
  <si>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</si>
  <si>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</si>
  <si>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</si>
  <si>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</si>
  <si>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</si>
  <si>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</si>
  <si>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</si>
  <si>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</si>
  <si>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</si>
  <si>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</si>
  <si>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</si>
  <si>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</si>
  <si>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</si>
  <si>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</si>
  <si>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</si>
  <si>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</si>
  <si>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</si>
  <si>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</si>
  <si>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</si>
  <si>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</si>
  <si>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</si>
  <si>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</si>
  <si>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</si>
  <si>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</si>
  <si>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</si>
  <si>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</si>
  <si>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</si>
  <si>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</si>
  <si>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</si>
  <si>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</si>
  <si>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</si>
  <si>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</si>
  <si>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</si>
  <si>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</si>
  <si>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</si>
  <si>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</si>
  <si>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</si>
  <si>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</si>
  <si>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</si>
  <si>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</si>
  <si>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</si>
  <si>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</si>
  <si>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</si>
  <si>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</si>
  <si>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</si>
  <si>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</si>
  <si>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</si>
  <si>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</si>
  <si>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</si>
  <si>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</si>
  <si>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</si>
  <si>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</si>
  <si>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</si>
  <si>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</si>
  <si>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</si>
  <si>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</si>
  <si>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</si>
  <si>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</si>
  <si>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</si>
  <si>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</si>
  <si>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</si>
  <si>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</si>
  <si>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</si>
  <si>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</si>
  <si>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</si>
  <si>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</si>
  <si>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</si>
  <si>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</si>
  <si>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</si>
  <si>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</si>
  <si>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</si>
  <si>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</si>
  <si>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</si>
  <si>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</si>
  <si>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</si>
  <si>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</si>
  <si>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</si>
  <si>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</si>
  <si>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</si>
  <si>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</si>
  <si>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</si>
  <si>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</si>
  <si>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</si>
  <si>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</si>
  <si>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</si>
  <si>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</si>
  <si>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</si>
  <si>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</si>
  <si>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</si>
  <si>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</si>
  <si>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</si>
  <si>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</si>
  <si>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</si>
  <si>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</si>
  <si>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</si>
  <si>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</si>
  <si>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</si>
  <si>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</si>
  <si>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</si>
  <si>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</si>
  <si>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</si>
  <si>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</si>
  <si>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</si>
  <si>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</si>
  <si>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</si>
  <si>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</si>
  <si>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</si>
  <si>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</si>
  <si>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</si>
  <si>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</si>
  <si>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</si>
  <si>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</si>
  <si>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</si>
  <si>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</si>
  <si>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</si>
  <si>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</si>
  <si>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</si>
  <si>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</si>
  <si>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</si>
  <si>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</si>
  <si>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</si>
  <si>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</si>
  <si>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</si>
  <si>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</si>
  <si>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</si>
  <si>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</si>
  <si>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</si>
  <si>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</si>
  <si>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</si>
  <si>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</si>
  <si>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</si>
  <si>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</si>
  <si>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</si>
  <si>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</si>
  <si>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</si>
  <si>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</si>
  <si>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</si>
  <si>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</si>
  <si>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</si>
  <si>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</si>
  <si>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</si>
  <si>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</si>
  <si>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</si>
  <si>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</si>
  <si>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</si>
  <si>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</si>
  <si>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</si>
  <si>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</si>
  <si>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</si>
  <si>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</si>
  <si>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</si>
  <si>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</si>
  <si>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</si>
  <si>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</si>
  <si>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</si>
  <si>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</si>
  <si>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</si>
  <si>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</si>
  <si>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</si>
  <si>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</si>
  <si>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</si>
  <si>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</si>
  <si>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</si>
  <si>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</si>
  <si>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</si>
  <si>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</si>
  <si>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</si>
  <si>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</si>
  <si>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</si>
  <si>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</si>
  <si>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</si>
  <si>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</si>
  <si>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</si>
  <si>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</si>
  <si>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</si>
  <si>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</si>
  <si>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</si>
  <si>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</si>
  <si>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</si>
  <si>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</si>
  <si>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</si>
  <si>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</si>
  <si>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</si>
  <si>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</si>
  <si>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</si>
  <si>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</si>
  <si>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</si>
  <si>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</si>
  <si>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</si>
  <si>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</si>
  <si>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</si>
  <si>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</si>
  <si>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</si>
  <si>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</si>
  <si>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</si>
  <si>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</si>
  <si>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</si>
  <si>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</si>
  <si>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</si>
  <si>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</si>
  <si>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</si>
  <si>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</si>
  <si>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</si>
  <si>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</si>
  <si>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</si>
  <si>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</si>
  <si>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</si>
  <si>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</si>
  <si>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</si>
  <si>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</si>
  <si>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</si>
  <si>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</si>
  <si>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</si>
  <si>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</si>
  <si>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</si>
  <si>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</si>
  <si>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</si>
  <si>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</si>
  <si>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</si>
  <si>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</si>
  <si>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</si>
  <si>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</si>
  <si>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</si>
  <si>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</si>
  <si>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</si>
  <si>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</si>
  <si>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</si>
  <si>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</si>
  <si>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</si>
  <si>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</si>
  <si>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</si>
  <si>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</si>
  <si>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</si>
  <si>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</si>
  <si>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</si>
  <si>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</si>
  <si>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</si>
  <si>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</si>
  <si>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</si>
  <si>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</si>
  <si>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</si>
  <si>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</si>
  <si>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</si>
  <si>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</si>
  <si>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</si>
  <si>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</si>
  <si>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</si>
  <si>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</si>
  <si>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</si>
  <si>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</si>
  <si>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</si>
  <si>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</si>
  <si>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</si>
  <si>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</si>
  <si>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</si>
  <si>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</si>
  <si>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</si>
  <si>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</si>
  <si>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</si>
  <si>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</si>
  <si>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</si>
  <si>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</si>
  <si>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</si>
  <si>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</si>
  <si>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</si>
  <si>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</si>
  <si>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</si>
  <si>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</si>
  <si>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</si>
  <si>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</si>
  <si>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</si>
  <si>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</si>
  <si>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</si>
  <si>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</si>
  <si>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</si>
  <si>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</si>
  <si>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</si>
  <si>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</si>
  <si>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</si>
  <si>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</si>
  <si>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</si>
  <si>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</si>
  <si>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</si>
  <si>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</si>
  <si>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</si>
  <si>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</si>
  <si>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</si>
  <si>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</si>
  <si>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</si>
  <si>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</si>
  <si>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</si>
  <si>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</si>
  <si>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</si>
  <si>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</si>
  <si>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</si>
  <si>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</si>
  <si>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</si>
  <si>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</si>
  <si>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</si>
  <si>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</si>
  <si>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</si>
  <si>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</si>
  <si>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</si>
  <si>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</si>
  <si>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</si>
  <si>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</si>
  <si>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</si>
  <si>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</si>
  <si>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</si>
  <si>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</si>
  <si>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</si>
  <si>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</si>
  <si>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</si>
  <si>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</si>
  <si>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</si>
  <si>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</si>
  <si>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</si>
  <si>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</si>
  <si>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</si>
  <si>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</si>
  <si>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</si>
  <si>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</si>
  <si>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</si>
  <si>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</si>
  <si>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</si>
  <si>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</si>
  <si>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</si>
  <si>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</si>
  <si>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</si>
  <si>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</si>
  <si>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</si>
  <si>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</si>
  <si>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</si>
  <si>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</si>
  <si>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</si>
  <si>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</si>
  <si>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</si>
  <si>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</si>
  <si>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</si>
  <si>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</si>
  <si>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</si>
  <si>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</si>
  <si>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</si>
  <si>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</si>
  <si>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</si>
  <si>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</si>
  <si>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</si>
  <si>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</si>
  <si>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</si>
  <si>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</si>
  <si>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</si>
  <si>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</si>
  <si>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</si>
  <si>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</si>
  <si>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</si>
  <si>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</si>
  <si>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</si>
  <si>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</si>
  <si>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</si>
  <si>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</si>
  <si>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</si>
  <si>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</si>
  <si>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</si>
  <si>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</si>
  <si>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</si>
  <si>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</si>
  <si>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</si>
  <si>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</si>
  <si>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</si>
  <si>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</si>
  <si>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</si>
  <si>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</si>
  <si>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</si>
  <si>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</si>
  <si>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</si>
  <si>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</si>
  <si>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</si>
  <si>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</si>
  <si>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</si>
  <si>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</si>
  <si>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</si>
  <si>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</si>
  <si>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</si>
  <si>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</si>
  <si>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</si>
  <si>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</si>
  <si>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</si>
  <si>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</si>
  <si>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</si>
  <si>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</si>
  <si>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</si>
  <si>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</si>
  <si>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</si>
  <si>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</si>
  <si>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</si>
  <si>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</si>
  <si>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</si>
  <si>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</si>
  <si>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</si>
  <si>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</si>
  <si>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</si>
  <si>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</si>
  <si>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</si>
  <si>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</si>
  <si>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</si>
  <si>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</si>
  <si>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</si>
  <si>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</si>
  <si>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</si>
  <si>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</si>
  <si>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</si>
  <si>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</si>
  <si>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</si>
  <si>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</si>
  <si>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</si>
  <si>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</si>
  <si>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</si>
  <si>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</si>
  <si>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</si>
  <si>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</si>
  <si>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</si>
  <si>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</si>
  <si>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</si>
  <si>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</si>
  <si>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</si>
  <si>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</si>
  <si>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</si>
  <si>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</si>
  <si>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</si>
  <si>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</si>
  <si>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</si>
  <si>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</si>
  <si>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</si>
  <si>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</si>
  <si>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</si>
  <si>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</si>
  <si>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</si>
  <si>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</si>
  <si>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</si>
  <si>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</si>
  <si>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</si>
  <si>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</si>
  <si>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</si>
  <si>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</si>
  <si>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</si>
  <si>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</si>
  <si>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</si>
  <si>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</si>
  <si>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</si>
  <si>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</si>
  <si>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</si>
  <si>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</si>
  <si>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</si>
  <si>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</si>
  <si>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</si>
  <si>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</si>
  <si>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</si>
  <si>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</si>
  <si>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</si>
  <si>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</si>
  <si>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</si>
  <si>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</si>
  <si>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</si>
  <si>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</si>
  <si>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</si>
  <si>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</si>
  <si>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</si>
  <si>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</si>
  <si>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</si>
  <si>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</si>
  <si>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</si>
  <si>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</si>
  <si>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</si>
  <si>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</si>
  <si>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</si>
  <si>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</si>
  <si>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</si>
  <si>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</si>
  <si>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</si>
  <si>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</si>
  <si>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</si>
  <si>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</si>
  <si>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</si>
  <si>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</si>
  <si>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</si>
  <si>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</si>
  <si>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</si>
  <si>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</si>
  <si>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</si>
  <si>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</si>
  <si>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</si>
  <si>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</si>
  <si>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</si>
  <si>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</si>
  <si>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</si>
  <si>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</si>
  <si>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</si>
  <si>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</si>
  <si>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</si>
  <si>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</si>
  <si>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</si>
  <si>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</si>
  <si>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</si>
  <si>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</si>
  <si>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</si>
  <si>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</si>
  <si>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</si>
  <si>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</si>
  <si>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</si>
  <si>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</si>
  <si>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</si>
  <si>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</si>
  <si>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</si>
  <si>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</si>
  <si>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</si>
  <si>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</si>
  <si>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</si>
  <si>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</si>
  <si>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</si>
  <si>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</si>
  <si>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</si>
  <si>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</si>
  <si>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</si>
  <si>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</si>
  <si>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</si>
  <si>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</si>
  <si>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</si>
  <si>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</si>
  <si>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</si>
  <si>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</si>
  <si>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</si>
  <si>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</si>
  <si>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</si>
  <si>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</si>
  <si>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</si>
  <si>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</si>
  <si>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</si>
  <si>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</si>
  <si>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</si>
  <si>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</si>
  <si>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</si>
  <si>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</si>
  <si>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</si>
  <si>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</si>
  <si>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</si>
  <si>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</si>
  <si>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</si>
  <si>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</si>
  <si>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</si>
  <si>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</si>
  <si>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</si>
  <si>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</si>
  <si>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</si>
  <si>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</si>
  <si>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</si>
  <si>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</si>
  <si>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</si>
  <si>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</si>
  <si>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</si>
  <si>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</si>
  <si>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</si>
  <si>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</si>
  <si>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</si>
  <si>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</si>
  <si>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</si>
  <si>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</si>
  <si>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</si>
  <si>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</si>
  <si>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</si>
  <si>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</si>
  <si>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</si>
  <si>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</si>
  <si>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</si>
  <si>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</si>
  <si>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</si>
  <si>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</si>
  <si>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</si>
  <si>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</si>
  <si>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</si>
  <si>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</si>
  <si>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</si>
  <si>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</si>
  <si>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</si>
  <si>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</si>
  <si>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</si>
  <si>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</si>
  <si>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</si>
  <si>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</si>
  <si>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</si>
  <si>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</si>
  <si>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</si>
  <si>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</si>
  <si>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</si>
  <si>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</si>
  <si>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</si>
  <si>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</si>
  <si>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</si>
  <si>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</si>
  <si>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</si>
  <si>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</si>
  <si>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</si>
  <si>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</si>
  <si>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</si>
  <si>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</si>
  <si>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</si>
  <si>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</si>
  <si>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</si>
  <si>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</si>
  <si>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</si>
  <si>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</si>
  <si>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</si>
  <si>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</si>
  <si>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</si>
  <si>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</si>
  <si>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</si>
  <si>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</si>
  <si>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</si>
  <si>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</si>
  <si>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</si>
  <si>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</si>
  <si>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</si>
  <si>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</si>
  <si>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</si>
  <si>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</si>
  <si>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</si>
  <si>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</si>
  <si>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</si>
  <si>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</si>
  <si>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</si>
  <si>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</si>
  <si>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</si>
  <si>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</si>
  <si>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</si>
  <si>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</si>
  <si>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</si>
  <si>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</si>
  <si>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</si>
  <si>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</si>
  <si>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</si>
  <si>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</si>
  <si>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</si>
  <si>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</si>
  <si>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</si>
  <si>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</si>
  <si>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</si>
  <si>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</si>
  <si>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</si>
  <si>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</si>
  <si>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</si>
  <si>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</si>
  <si>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</si>
  <si>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</si>
  <si>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</si>
  <si>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</si>
  <si>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</si>
  <si>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</si>
  <si>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</si>
  <si>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</si>
  <si>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</si>
  <si>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</si>
  <si>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</si>
  <si>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</si>
  <si>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</si>
  <si>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</si>
  <si>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</si>
  <si>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</si>
  <si>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</si>
  <si>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</si>
  <si>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</si>
  <si>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</si>
  <si>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</si>
  <si>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</si>
  <si>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</si>
  <si>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</si>
  <si>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</si>
  <si>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</si>
  <si>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</si>
  <si>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</si>
  <si>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</si>
  <si>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</si>
  <si>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</si>
  <si>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</si>
  <si>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</si>
  <si>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</si>
  <si>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</si>
  <si>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</si>
  <si>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</si>
  <si>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</si>
  <si>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</si>
  <si>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</si>
  <si>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</si>
  <si>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</si>
  <si>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</si>
  <si>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</si>
  <si>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</si>
  <si>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</si>
  <si>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</si>
  <si>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</si>
  <si>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</si>
  <si>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</si>
  <si>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</si>
  <si>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</si>
  <si>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</si>
  <si>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</si>
  <si>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</si>
  <si>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</si>
  <si>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</si>
  <si>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</si>
  <si>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</si>
  <si>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</si>
  <si>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</si>
  <si>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</si>
  <si>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</si>
  <si>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</si>
  <si>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</si>
  <si>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</si>
  <si>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</si>
  <si>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</si>
  <si>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</si>
  <si>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</si>
  <si>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</si>
  <si>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</si>
  <si>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</si>
  <si>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</si>
  <si>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</si>
  <si>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</si>
  <si>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</si>
  <si>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</si>
  <si>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</si>
  <si>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</si>
  <si>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</si>
  <si>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</si>
  <si>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</si>
  <si>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</si>
  <si>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</si>
  <si>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</si>
  <si>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</si>
  <si>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</si>
  <si>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</si>
  <si>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</si>
  <si>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</si>
  <si>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</si>
  <si>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</si>
  <si>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</si>
  <si>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</si>
  <si>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</si>
  <si>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</si>
  <si>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</si>
  <si>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</si>
  <si>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</si>
  <si>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</si>
  <si>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</si>
  <si>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</si>
  <si>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</si>
  <si>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</si>
  <si>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</si>
  <si>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</si>
  <si>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</si>
  <si>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</si>
  <si>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</si>
  <si>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</si>
  <si>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</si>
  <si>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</si>
  <si>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</si>
  <si>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</si>
  <si>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</si>
  <si>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</si>
  <si>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</si>
  <si>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</si>
  <si>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</si>
  <si>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</si>
  <si>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</si>
  <si>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</si>
  <si>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</si>
  <si>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</si>
  <si>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</si>
  <si>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</si>
  <si>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</si>
  <si>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</si>
  <si>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</si>
  <si>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</si>
  <si>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</si>
  <si>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</si>
  <si>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</si>
  <si>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</si>
  <si>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</si>
  <si>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</si>
  <si>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</si>
  <si>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</si>
  <si>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</si>
  <si>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</si>
  <si>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</si>
  <si>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</si>
  <si>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</si>
  <si>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</si>
  <si>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</si>
  <si>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</si>
  <si>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</si>
  <si>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</si>
  <si>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</si>
  <si>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</si>
  <si>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</si>
  <si>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</si>
  <si>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</si>
  <si>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</si>
  <si>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</si>
  <si>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</si>
  <si>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</si>
  <si>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</si>
  <si>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</si>
  <si>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</si>
  <si>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</si>
  <si>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</si>
  <si>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</si>
  <si>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</si>
  <si>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</si>
  <si>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</si>
  <si>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</si>
  <si>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</si>
  <si>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</si>
  <si>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</si>
  <si>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</si>
  <si>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</si>
  <si>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</si>
  <si>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</si>
  <si>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</si>
  <si>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</si>
  <si>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</si>
  <si>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</si>
  <si>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</si>
  <si>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</si>
  <si>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</si>
  <si>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</si>
  <si>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</si>
  <si>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</si>
  <si>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</si>
  <si>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</si>
  <si>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</si>
  <si>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</si>
  <si>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</si>
  <si>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</si>
  <si>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</si>
  <si>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</si>
  <si>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</si>
  <si>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</si>
  <si>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</si>
  <si>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</si>
  <si>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</si>
  <si>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</si>
  <si>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</si>
  <si>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</si>
  <si>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</si>
  <si>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</si>
  <si>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</si>
  <si>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</si>
  <si>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</si>
  <si>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</si>
  <si>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</si>
  <si>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</si>
  <si>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</si>
  <si>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</si>
  <si>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</si>
  <si>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</si>
  <si>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</si>
  <si>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</si>
  <si>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</si>
  <si>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</si>
  <si>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</si>
  <si>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</si>
  <si>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</si>
  <si>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</si>
  <si>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</si>
  <si>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</si>
  <si>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</si>
  <si>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</si>
  <si>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</si>
  <si>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</si>
  <si>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</si>
  <si>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</si>
  <si>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</si>
  <si>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</si>
  <si>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</si>
  <si>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</si>
  <si>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</si>
  <si>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</si>
  <si>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</si>
  <si>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</si>
  <si>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</si>
  <si>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</si>
  <si>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</si>
  <si>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</si>
  <si>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</si>
  <si>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</si>
  <si>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</si>
  <si>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</si>
  <si>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</si>
  <si>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</si>
  <si>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</si>
  <si>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</si>
  <si>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</si>
  <si>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</si>
  <si>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</si>
  <si>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</si>
  <si>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</si>
  <si>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</si>
  <si>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</si>
  <si>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</si>
  <si>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</si>
  <si>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</si>
  <si>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</si>
  <si>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</si>
  <si>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</si>
  <si>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</si>
  <si>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</si>
  <si>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</si>
  <si>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</si>
  <si>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</si>
  <si>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</si>
  <si>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</si>
  <si>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</si>
  <si>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</si>
  <si>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</si>
  <si>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</si>
  <si>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</si>
  <si>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</si>
  <si>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</si>
  <si>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</si>
  <si>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</si>
  <si>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</si>
  <si>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</si>
  <si>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</si>
  <si>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</si>
  <si>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</si>
  <si>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</si>
  <si>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</si>
  <si>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</si>
  <si>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</si>
  <si>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</si>
  <si>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</si>
  <si>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</si>
  <si>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</si>
  <si>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</si>
  <si>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</si>
  <si>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</si>
  <si>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</si>
  <si>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</si>
  <si>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</si>
  <si>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</si>
  <si>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</si>
  <si>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</si>
  <si>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</si>
  <si>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</si>
  <si>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</si>
  <si>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</si>
  <si>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</si>
  <si>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</si>
  <si>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</si>
  <si>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</si>
  <si>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</si>
  <si>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</si>
  <si>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</si>
  <si>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</si>
  <si>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</si>
  <si>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</si>
  <si>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</si>
  <si>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</si>
  <si>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</si>
  <si>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</si>
  <si>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</si>
  <si>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</si>
  <si>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</si>
  <si>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</si>
  <si>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</si>
  <si>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</si>
  <si>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</si>
  <si>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</si>
  <si>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</si>
  <si>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</si>
  <si>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</si>
  <si>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</si>
  <si>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</si>
  <si>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</si>
  <si>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</si>
  <si>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</si>
  <si>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</si>
  <si>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</si>
  <si>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</si>
  <si>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</si>
  <si>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</si>
  <si>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</si>
  <si>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</si>
  <si>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</si>
  <si>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</si>
  <si>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</si>
  <si>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</si>
  <si>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</si>
  <si>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</si>
  <si>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</si>
  <si>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</si>
  <si>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</si>
  <si>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</si>
  <si>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</si>
  <si>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</si>
  <si>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</si>
  <si>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</si>
  <si>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</si>
  <si>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</si>
  <si>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</si>
  <si>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</si>
  <si>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</si>
  <si>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</si>
  <si>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</si>
  <si>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</si>
  <si>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</si>
  <si>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</si>
  <si>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</si>
  <si>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</si>
  <si>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</si>
  <si>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</si>
  <si>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</si>
  <si>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</si>
  <si>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</si>
  <si>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</si>
  <si>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</si>
  <si>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</si>
  <si>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</si>
  <si>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</si>
  <si>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</si>
  <si>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</si>
  <si>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</si>
  <si>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</si>
  <si>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</si>
  <si>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</si>
  <si>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</si>
  <si>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</si>
  <si>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</si>
  <si>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</si>
  <si>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</si>
  <si>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</si>
  <si>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</si>
  <si>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</si>
  <si>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</si>
  <si>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</si>
  <si>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</si>
  <si>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</si>
  <si>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</si>
  <si>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</si>
  <si>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</si>
  <si>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</si>
  <si>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</si>
  <si>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</si>
  <si>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</si>
  <si>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</si>
  <si>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</si>
  <si>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</si>
  <si>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</si>
  <si>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</si>
  <si>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</si>
  <si>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</si>
  <si>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</si>
  <si>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</si>
  <si>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</si>
  <si>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</si>
  <si>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</si>
  <si>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</si>
  <si>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</si>
  <si>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</si>
  <si>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</si>
  <si>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</si>
  <si>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</si>
  <si>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</si>
  <si>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</si>
  <si>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</si>
  <si>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</si>
  <si>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</si>
  <si>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</si>
  <si>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</si>
  <si>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</si>
  <si>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</si>
  <si>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</si>
  <si>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</si>
  <si>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</si>
  <si>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</si>
  <si>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</si>
  <si>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</si>
  <si>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</si>
  <si>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</si>
  <si>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</si>
  <si>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</si>
  <si>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</si>
  <si>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</si>
  <si>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</si>
  <si>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</si>
  <si>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</si>
  <si>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</si>
  <si>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</si>
  <si>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</si>
  <si>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</si>
  <si>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</si>
  <si>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</si>
  <si>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</si>
  <si>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</si>
  <si>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</si>
  <si>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</si>
  <si>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</si>
  <si>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</si>
  <si>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</si>
  <si>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</si>
  <si>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</si>
  <si>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</si>
  <si>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</si>
  <si>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</si>
  <si>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</si>
  <si>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</si>
  <si>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</si>
  <si>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</si>
  <si>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</si>
  <si>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</si>
  <si>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</si>
  <si>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</si>
  <si>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</si>
  <si>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</si>
  <si>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</si>
  <si>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</si>
  <si>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</si>
  <si>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</si>
  <si>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</si>
  <si>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</si>
  <si>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</si>
  <si>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</si>
  <si>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</si>
  <si>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</si>
  <si>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</si>
  <si>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</si>
  <si>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</si>
  <si>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</si>
  <si>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</si>
  <si>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</si>
  <si>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</si>
  <si>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</si>
  <si>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</si>
  <si>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</si>
  <si>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</si>
  <si>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</si>
  <si>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</si>
  <si>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</si>
  <si>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</si>
  <si>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</si>
  <si>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</si>
  <si>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</si>
  <si>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</si>
  <si>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</si>
  <si>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</si>
  <si>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</si>
  <si>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</si>
  <si>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</si>
  <si>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</si>
  <si>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</si>
  <si>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</si>
  <si>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</si>
  <si>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</si>
  <si>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</si>
  <si>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</si>
  <si>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</si>
  <si>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</si>
  <si>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</si>
  <si>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</si>
  <si>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</si>
  <si>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</si>
  <si>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</si>
  <si>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</si>
  <si>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</si>
  <si>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</si>
  <si>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</si>
  <si>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</si>
  <si>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</si>
  <si>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</si>
  <si>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</si>
  <si>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</si>
  <si>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</si>
  <si>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</si>
  <si>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</si>
  <si>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</si>
  <si>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</si>
  <si>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</si>
  <si>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</si>
  <si>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</si>
  <si>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</si>
  <si>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</si>
  <si>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</si>
  <si>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</si>
  <si>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</si>
  <si>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</si>
  <si>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</si>
  <si>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</si>
  <si>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</si>
  <si>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</si>
  <si>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</si>
  <si>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</si>
  <si>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</si>
  <si>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</si>
  <si>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</si>
  <si>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</si>
  <si>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</si>
  <si>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</si>
  <si>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</si>
  <si>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</si>
  <si>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</si>
  <si>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</si>
  <si>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</si>
  <si>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</si>
  <si>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</si>
  <si>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</si>
  <si>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</si>
  <si>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</si>
  <si>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</si>
  <si>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</si>
  <si>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</si>
  <si>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</si>
  <si>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</si>
  <si>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</si>
  <si>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</si>
  <si>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</si>
  <si>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</si>
  <si>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</si>
  <si>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</si>
  <si>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</si>
  <si>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</si>
  <si>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</si>
  <si>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</si>
  <si>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</si>
  <si>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</si>
  <si>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</si>
  <si>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</si>
  <si>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</si>
  <si>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</si>
  <si>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</si>
  <si>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</si>
  <si>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</si>
  <si>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</si>
  <si>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</si>
  <si>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</si>
  <si>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</si>
  <si>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</si>
  <si>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</si>
  <si>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</si>
  <si>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</si>
  <si>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</si>
  <si>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</si>
  <si>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</si>
  <si>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</si>
  <si>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</si>
  <si>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</si>
  <si>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</si>
  <si>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</si>
  <si>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</si>
  <si>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</si>
  <si>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</si>
  <si>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</si>
  <si>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</si>
  <si>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</si>
  <si>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</si>
  <si>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</si>
  <si>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</si>
  <si>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</si>
  <si>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</si>
  <si>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</si>
  <si>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</si>
  <si>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</si>
  <si>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</si>
  <si>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</si>
  <si>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</si>
  <si>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</si>
  <si>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</si>
  <si>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</si>
  <si>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</si>
  <si>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</si>
  <si>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</si>
  <si>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</si>
  <si>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</si>
  <si>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</si>
  <si>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</si>
  <si>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</si>
  <si>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</si>
  <si>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</si>
  <si>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</si>
  <si>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</si>
  <si>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</si>
  <si>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</si>
  <si>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</si>
  <si>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</si>
  <si>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</si>
  <si>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</si>
  <si>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</si>
  <si>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</si>
  <si>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</si>
  <si>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</si>
  <si>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</si>
  <si>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</si>
  <si>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</si>
  <si>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</si>
  <si>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</si>
  <si>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</si>
  <si>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</si>
  <si>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</si>
  <si>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</si>
  <si>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</si>
  <si>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</si>
  <si>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</si>
  <si>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</si>
  <si>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</si>
  <si>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</si>
  <si>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</si>
  <si>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</si>
  <si>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</si>
  <si>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</si>
  <si>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</si>
  <si>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</si>
  <si>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</si>
  <si>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</si>
  <si>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</si>
  <si>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</si>
  <si>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</si>
  <si>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</si>
  <si>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</si>
  <si>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</si>
  <si>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</si>
  <si>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</si>
  <si>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</si>
  <si>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</si>
  <si>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</si>
  <si>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</si>
  <si>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</si>
  <si>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</si>
  <si>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</si>
  <si>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</si>
  <si>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</si>
  <si>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</si>
  <si>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</si>
  <si>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</si>
  <si>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</si>
  <si>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</si>
  <si>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</si>
  <si>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</si>
  <si>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</si>
  <si>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</si>
  <si>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</si>
  <si>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</si>
  <si>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</si>
  <si>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</si>
  <si>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</si>
  <si>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</si>
  <si>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</si>
  <si>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</si>
  <si>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</si>
  <si>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</si>
  <si>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</si>
  <si>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</si>
  <si>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</si>
  <si>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</si>
  <si>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</si>
  <si>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</si>
  <si>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</si>
  <si>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</si>
  <si>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</si>
  <si>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</si>
  <si>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</si>
  <si>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</si>
  <si>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</si>
  <si>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</si>
  <si>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</si>
  <si>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</si>
  <si>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</si>
  <si>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</si>
  <si>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</si>
  <si>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</si>
  <si>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</si>
  <si>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</si>
  <si>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</si>
  <si>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</si>
  <si>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</si>
  <si>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</si>
  <si>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</si>
  <si>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</si>
  <si>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</si>
  <si>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</si>
  <si>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</si>
  <si>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</si>
  <si>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</si>
  <si>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</si>
  <si>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</si>
  <si>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</si>
  <si>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</si>
  <si>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</si>
  <si>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</si>
  <si>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</si>
  <si>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</si>
  <si>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</si>
  <si>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</si>
  <si>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</si>
  <si>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</si>
  <si>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</si>
  <si>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</si>
  <si>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</si>
  <si>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</si>
  <si>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</si>
  <si>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</si>
  <si>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</si>
  <si>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</si>
  <si>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</si>
  <si>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</si>
  <si>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</si>
  <si>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</si>
  <si>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</si>
  <si>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</si>
  <si>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</si>
  <si>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</si>
  <si>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</si>
  <si>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</si>
  <si>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</si>
  <si>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</si>
  <si>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</si>
  <si>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</si>
  <si>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</si>
  <si>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</si>
  <si>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</si>
  <si>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</si>
  <si>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</si>
  <si>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</si>
  <si>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</si>
  <si>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</si>
  <si>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</si>
  <si>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</si>
  <si>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</si>
  <si>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</si>
  <si>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</si>
  <si>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</si>
  <si>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</si>
  <si>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</si>
  <si>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</si>
  <si>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</si>
  <si>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</si>
  <si>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</si>
  <si>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</si>
  <si>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</si>
  <si>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</si>
  <si>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</si>
  <si>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</si>
  <si>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</si>
  <si>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</si>
  <si>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</si>
  <si>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</si>
  <si>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</si>
  <si>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</si>
  <si>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</si>
  <si>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</si>
  <si>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</si>
  <si>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</si>
  <si>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</si>
  <si>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</si>
  <si>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</si>
  <si>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</si>
  <si>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</si>
  <si>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</si>
  <si>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</si>
  <si>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</si>
  <si>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</si>
  <si>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</si>
  <si>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</si>
  <si>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</si>
  <si>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</si>
  <si>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</si>
  <si>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</si>
  <si>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</si>
  <si>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</si>
  <si>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</si>
  <si>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</si>
  <si>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</si>
  <si>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</si>
  <si>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</si>
  <si>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</si>
  <si>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</si>
  <si>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</si>
  <si>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</si>
  <si>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</si>
  <si>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</si>
  <si>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</si>
  <si>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</si>
  <si>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</si>
  <si>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</si>
  <si>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</si>
  <si>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</si>
  <si>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</si>
  <si>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</si>
  <si>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</si>
  <si>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</si>
  <si>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</si>
  <si>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</si>
  <si>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</si>
  <si>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</si>
  <si>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</si>
  <si>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</si>
  <si>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</si>
  <si>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</si>
  <si>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</si>
  <si>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</si>
  <si>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</si>
  <si>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</si>
  <si>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</si>
  <si>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</si>
  <si>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</si>
  <si>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</si>
  <si>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</si>
  <si>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</si>
  <si>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</si>
  <si>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</si>
  <si>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</si>
  <si>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</si>
  <si>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</si>
  <si>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</si>
  <si>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</si>
  <si>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</si>
  <si>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</si>
  <si>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</si>
  <si>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</si>
  <si>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</si>
  <si>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</si>
  <si>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</si>
  <si>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</si>
  <si>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</si>
  <si>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</si>
  <si>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</si>
  <si>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</si>
  <si>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</si>
  <si>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</si>
  <si>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</si>
  <si>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</si>
  <si>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</si>
  <si>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</si>
  <si>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</si>
  <si>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</si>
  <si>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</si>
  <si>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</si>
  <si>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</si>
  <si>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</si>
  <si>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</si>
  <si>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</si>
  <si>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</si>
  <si>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</si>
  <si>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</si>
  <si>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</si>
  <si>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</si>
  <si>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</si>
  <si>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</si>
  <si>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</si>
  <si>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</si>
  <si>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</si>
  <si>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</si>
  <si>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</si>
  <si>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</si>
  <si>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</si>
  <si>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</si>
  <si>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</si>
  <si>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</si>
  <si>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</si>
  <si>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</si>
  <si>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</si>
  <si>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</si>
  <si>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</si>
  <si>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</si>
  <si>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</si>
  <si>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</si>
  <si>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</si>
  <si>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</si>
  <si>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</si>
  <si>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</si>
  <si>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</si>
  <si>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</si>
  <si>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</si>
  <si>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</si>
  <si>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</si>
  <si>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</si>
  <si>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</si>
  <si>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</si>
  <si>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</si>
  <si>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</si>
  <si>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</si>
  <si>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</si>
  <si>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</si>
  <si>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</si>
  <si>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</si>
  <si>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</si>
  <si>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</si>
  <si>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</si>
  <si>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</si>
  <si>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</si>
  <si>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</si>
  <si>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</si>
  <si>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</si>
  <si>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</si>
  <si>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</si>
  <si>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</si>
  <si>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</si>
  <si>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</si>
  <si>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</si>
  <si>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</si>
  <si>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</si>
  <si>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</si>
  <si>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</si>
  <si>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</si>
  <si>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</si>
  <si>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</si>
  <si>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</si>
  <si>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</si>
  <si>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</si>
  <si>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</si>
  <si>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</si>
  <si>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</si>
  <si>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</si>
  <si>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</si>
  <si>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</si>
  <si>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</si>
  <si>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</si>
  <si>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</si>
  <si>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</si>
  <si>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</si>
  <si>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</si>
  <si>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</si>
  <si>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</si>
  <si>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</si>
  <si>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</si>
  <si>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</si>
  <si>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</si>
  <si>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</si>
  <si>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</si>
  <si>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</si>
  <si>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</si>
  <si>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</si>
  <si>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</si>
  <si>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</si>
  <si>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</si>
  <si>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</si>
  <si>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</si>
  <si>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</si>
  <si>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</si>
  <si>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</si>
  <si>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</si>
  <si>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</si>
  <si>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</si>
  <si>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</si>
  <si>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</si>
  <si>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</si>
  <si>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</si>
  <si>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</si>
  <si>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</si>
  <si>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</si>
  <si>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</si>
  <si>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</si>
  <si>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</si>
  <si>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</si>
  <si>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</si>
  <si>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</si>
  <si>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</si>
  <si>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</si>
  <si>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</si>
  <si>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</si>
  <si>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</si>
  <si>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</si>
  <si>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</si>
  <si>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</si>
  <si>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</si>
  <si>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</si>
  <si>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</si>
  <si>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</si>
  <si>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</si>
  <si>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</si>
  <si>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</si>
  <si>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</si>
  <si>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</si>
  <si>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</si>
  <si>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</si>
  <si>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</si>
  <si>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</si>
  <si>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</si>
  <si>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</si>
  <si>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</si>
  <si>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</si>
  <si>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</si>
  <si>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</si>
  <si>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</si>
  <si>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</si>
  <si>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</si>
  <si>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</si>
  <si>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</si>
  <si>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</si>
  <si>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</si>
  <si>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</si>
  <si>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</si>
  <si>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</si>
  <si>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</si>
  <si>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</si>
  <si>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</si>
  <si>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</si>
  <si>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</si>
  <si>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</si>
  <si>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</si>
  <si>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</si>
  <si>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</si>
  <si>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</si>
  <si>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</si>
  <si>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</si>
  <si>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</si>
  <si>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</si>
  <si>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</si>
  <si>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</si>
  <si>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</si>
  <si>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</si>
  <si>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</si>
  <si>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</si>
  <si>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</si>
  <si>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</si>
  <si>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</si>
  <si>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</si>
  <si>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</si>
  <si>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</si>
  <si>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</si>
  <si>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</si>
  <si>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</si>
  <si>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</si>
  <si>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</si>
  <si>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</si>
  <si>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</si>
  <si>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</si>
  <si>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</si>
  <si>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</si>
  <si>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</si>
  <si>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</si>
  <si>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</si>
  <si>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</si>
  <si>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</si>
  <si>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</si>
  <si>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</si>
  <si>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</si>
  <si>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</si>
  <si>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</si>
  <si>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</si>
  <si>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</si>
  <si>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</si>
  <si>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</si>
  <si>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</si>
  <si>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</si>
  <si>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</si>
  <si>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</si>
  <si>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</si>
  <si>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</si>
  <si>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</si>
  <si>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</si>
  <si>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</si>
  <si>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</si>
  <si>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</si>
  <si>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</si>
  <si>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</si>
  <si>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</si>
  <si>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</si>
  <si>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</si>
  <si>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</si>
  <si>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</si>
  <si>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</si>
  <si>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</si>
  <si>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</si>
  <si>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</si>
  <si>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</si>
  <si>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</si>
  <si>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</si>
  <si>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</si>
  <si>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</si>
  <si>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</si>
  <si>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</si>
  <si>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</si>
  <si>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</si>
  <si>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</si>
  <si>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</si>
  <si>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</si>
  <si>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</si>
  <si>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</si>
  <si>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</si>
  <si>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</si>
  <si>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</si>
  <si>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</si>
  <si>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</si>
  <si>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</si>
  <si>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</si>
  <si>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</si>
  <si>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</si>
  <si>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</si>
  <si>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</si>
  <si>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</si>
  <si>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</si>
  <si>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</si>
  <si>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</si>
  <si>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</si>
  <si>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</si>
  <si>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</si>
  <si>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</si>
  <si>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</si>
  <si>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</si>
  <si>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</si>
  <si>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</si>
  <si>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</si>
  <si>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</si>
  <si>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</si>
  <si>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</si>
  <si>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</si>
  <si>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</si>
  <si>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</si>
  <si>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</si>
  <si>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</si>
  <si>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</si>
  <si>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</si>
  <si>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</si>
  <si>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</si>
  <si>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</si>
  <si>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</si>
  <si>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</si>
  <si>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</si>
  <si>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</si>
  <si>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</si>
  <si>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</si>
  <si>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</si>
  <si>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</si>
  <si>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</si>
  <si>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</si>
  <si>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</si>
  <si>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</si>
  <si>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</si>
  <si>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</si>
  <si>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</si>
  <si>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</si>
  <si>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</si>
  <si>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</si>
  <si>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</si>
  <si>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</si>
  <si>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</si>
  <si>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</si>
  <si>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</si>
  <si>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</si>
  <si>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</si>
  <si>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</si>
  <si>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</si>
  <si>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</si>
  <si>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</si>
  <si>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</si>
  <si>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</si>
  <si>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</si>
  <si>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</si>
  <si>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</si>
  <si>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</si>
  <si>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</si>
  <si>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</si>
  <si>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</si>
  <si>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</si>
  <si>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</si>
  <si>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</si>
  <si>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</si>
  <si>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</si>
  <si>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</si>
  <si>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</si>
  <si>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</si>
  <si>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</si>
  <si>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</si>
  <si>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</si>
  <si>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</si>
  <si>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</si>
  <si>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</si>
  <si>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</si>
  <si>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</si>
  <si>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</si>
  <si>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</si>
  <si>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</si>
  <si>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</si>
  <si>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</si>
  <si>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</si>
  <si>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</si>
  <si>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</si>
  <si>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</si>
  <si>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</si>
  <si>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</si>
  <si>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</si>
  <si>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</si>
  <si>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</si>
  <si>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</si>
  <si>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</si>
  <si>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</si>
  <si>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</si>
  <si>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</si>
  <si>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</si>
  <si>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</si>
  <si>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</si>
  <si>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</si>
  <si>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</si>
  <si>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</si>
  <si>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</si>
  <si>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</si>
  <si>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</si>
  <si>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</si>
  <si>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</si>
  <si>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</si>
  <si>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</si>
  <si>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</si>
  <si>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</si>
  <si>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</si>
  <si>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</si>
  <si>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</si>
  <si>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</si>
  <si>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</si>
  <si>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</si>
  <si>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</si>
  <si>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</si>
  <si>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</si>
  <si>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</si>
  <si>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</si>
  <si>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</si>
  <si>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</si>
  <si>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</si>
  <si>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</si>
  <si>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</si>
  <si>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</si>
  <si>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</si>
  <si>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</si>
  <si>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</si>
  <si>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</si>
  <si>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</si>
  <si>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</si>
  <si>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</si>
  <si>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</si>
  <si>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</si>
  <si>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</si>
  <si>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</si>
  <si>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</si>
  <si>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</si>
  <si>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</si>
  <si>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</si>
  <si>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</si>
  <si>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</si>
  <si>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</si>
  <si>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</si>
  <si>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</si>
  <si>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</si>
  <si>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</si>
  <si>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</si>
  <si>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</si>
  <si>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</si>
  <si>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</si>
  <si>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</si>
  <si>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</si>
  <si>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</si>
  <si>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</si>
  <si>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</si>
  <si>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</si>
  <si>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</si>
  <si>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</si>
  <si>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</si>
  <si>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</si>
  <si>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</si>
  <si>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</si>
  <si>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</si>
  <si>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</si>
  <si>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</si>
  <si>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</si>
  <si>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</si>
  <si>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</si>
  <si>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</si>
  <si>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</si>
  <si>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</si>
  <si>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</si>
  <si>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</si>
  <si>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</si>
  <si>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</si>
  <si>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</si>
  <si>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</si>
  <si>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</si>
  <si>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</si>
  <si>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</si>
  <si>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</si>
  <si>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</si>
  <si>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</si>
  <si>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</si>
  <si>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</si>
  <si>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</si>
  <si>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</si>
  <si>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</si>
  <si>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</si>
  <si>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</si>
  <si>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</si>
  <si>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</si>
  <si>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</si>
  <si>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</si>
  <si>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</si>
  <si>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</si>
  <si>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</si>
  <si>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</si>
  <si>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</si>
  <si>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</si>
  <si>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</si>
  <si>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</si>
  <si>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</si>
  <si>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</si>
  <si>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</si>
  <si>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</si>
  <si>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</si>
  <si>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</si>
  <si>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</si>
  <si>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</si>
  <si>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</si>
  <si>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</si>
  <si>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</si>
  <si>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</si>
  <si>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</si>
  <si>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</si>
  <si>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</si>
  <si>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</si>
  <si>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</si>
  <si>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</si>
  <si>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</si>
  <si>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</si>
  <si>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</si>
  <si>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</si>
  <si>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</si>
  <si>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</si>
  <si>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</si>
  <si>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</si>
  <si>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</si>
  <si>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</si>
  <si>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</si>
  <si>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</si>
  <si>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</si>
  <si>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</si>
  <si>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</si>
  <si>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</si>
  <si>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</si>
  <si>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</si>
  <si>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</si>
  <si>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</si>
  <si>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</si>
  <si>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</si>
  <si>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</si>
  <si>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</si>
  <si>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</si>
  <si>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</si>
  <si>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</si>
  <si>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</si>
  <si>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</si>
  <si>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</si>
  <si>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</si>
  <si>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</si>
  <si>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</si>
  <si>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</si>
  <si>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</si>
  <si>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</si>
  <si>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</si>
  <si>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</si>
  <si>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</si>
  <si>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</si>
  <si>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</si>
  <si>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</si>
  <si>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</si>
  <si>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</si>
  <si>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</si>
  <si>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</si>
  <si>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</si>
  <si>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</si>
  <si>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</si>
  <si>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</si>
  <si>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</si>
  <si>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</si>
  <si>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</si>
  <si>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</si>
  <si>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</si>
  <si>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</si>
  <si>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</si>
  <si>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</si>
  <si>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</si>
  <si>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</si>
  <si>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</si>
  <si>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</si>
  <si>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</si>
  <si>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</si>
  <si>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</si>
  <si>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</si>
  <si>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</si>
  <si>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</si>
  <si>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</si>
  <si>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</si>
  <si>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</si>
  <si>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</si>
  <si>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</si>
  <si>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</si>
  <si>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</si>
  <si>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</si>
  <si>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</si>
  <si>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</si>
  <si>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</si>
  <si>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</si>
  <si>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</si>
  <si>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</si>
  <si>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</si>
  <si>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</si>
  <si>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</si>
  <si>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</si>
  <si>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</si>
  <si>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</si>
  <si>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</si>
  <si>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</si>
  <si>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</si>
  <si>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</si>
  <si>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</si>
  <si>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</si>
  <si>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</si>
  <si>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</si>
  <si>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</si>
  <si>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</si>
  <si>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</si>
  <si>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</si>
  <si>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</si>
  <si>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</si>
  <si>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</si>
  <si>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</si>
  <si>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</si>
  <si>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</si>
  <si>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</si>
  <si>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</si>
  <si>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</si>
  <si>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</si>
  <si>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</si>
  <si>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</si>
  <si>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</si>
  <si>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</si>
  <si>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</si>
  <si>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</si>
  <si>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</si>
  <si>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</si>
  <si>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</si>
  <si>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</si>
  <si>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</si>
  <si>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</si>
  <si>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</si>
  <si>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</si>
  <si>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</si>
  <si>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</si>
  <si>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</si>
  <si>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</si>
  <si>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</si>
  <si>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</si>
  <si>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</si>
  <si>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</si>
  <si>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</si>
  <si>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</si>
  <si>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</si>
  <si>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</si>
  <si>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</si>
  <si>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</si>
  <si>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</si>
  <si>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</si>
  <si>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</si>
  <si>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</si>
  <si>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</si>
  <si>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</si>
  <si>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</si>
  <si>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</si>
  <si>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</si>
  <si>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</si>
  <si>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</si>
  <si>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</si>
  <si>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</si>
  <si>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</si>
  <si>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</si>
  <si>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</si>
  <si>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</si>
  <si>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</si>
  <si>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</si>
  <si>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</si>
  <si>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</si>
  <si>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</si>
  <si>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</si>
  <si>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</si>
  <si>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</si>
  <si>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</si>
  <si>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</si>
  <si>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</si>
  <si>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</si>
  <si>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</si>
  <si>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</si>
  <si>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</si>
  <si>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</si>
  <si>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</si>
  <si>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</si>
  <si>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</si>
  <si>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</si>
  <si>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</si>
  <si>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</si>
  <si>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</si>
  <si>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</si>
  <si>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</si>
  <si>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</si>
  <si>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</si>
  <si>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</si>
  <si>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</si>
  <si>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</si>
  <si>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</si>
  <si>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</si>
  <si>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</si>
  <si>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</si>
  <si>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</si>
  <si>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</si>
  <si>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</si>
  <si>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</si>
  <si>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</si>
  <si>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</si>
  <si>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</si>
  <si>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</si>
  <si>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</si>
  <si>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</si>
  <si>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</si>
  <si>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</si>
  <si>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</si>
  <si>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</si>
  <si>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</si>
  <si>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</si>
  <si>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</si>
  <si>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</si>
  <si>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</si>
  <si>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</si>
  <si>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</si>
  <si>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</si>
  <si>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</si>
  <si>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</si>
  <si>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</si>
  <si>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</si>
  <si>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</si>
  <si>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</si>
  <si>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</si>
  <si>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</si>
  <si>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</si>
  <si>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</si>
  <si>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</si>
  <si>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</si>
  <si>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</si>
  <si>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</si>
  <si>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</si>
  <si>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</si>
  <si>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</si>
  <si>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</si>
  <si>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</si>
  <si>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</si>
  <si>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</si>
  <si>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</si>
  <si>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</si>
  <si>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</si>
  <si>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</si>
  <si>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</si>
  <si>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</si>
  <si>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</si>
  <si>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</si>
  <si>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</si>
  <si>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</si>
  <si>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</si>
  <si>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</si>
  <si>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</si>
  <si>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</si>
  <si>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</si>
  <si>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</si>
  <si>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</si>
  <si>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</si>
  <si>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</si>
  <si>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</si>
  <si>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</si>
  <si>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</si>
  <si>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</si>
  <si>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</si>
  <si>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</si>
  <si>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</si>
  <si>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</si>
  <si>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</si>
  <si>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</si>
  <si>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</si>
  <si>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</si>
  <si>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</si>
  <si>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</si>
  <si>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</si>
  <si>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</si>
  <si>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</si>
  <si>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</si>
  <si>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</si>
  <si>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</si>
  <si>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</si>
  <si>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</si>
  <si>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</si>
  <si>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</si>
  <si>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</si>
  <si>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</si>
  <si>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</si>
  <si>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</si>
  <si>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</si>
  <si>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</si>
  <si>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</si>
  <si>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</si>
  <si>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</si>
  <si>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</si>
  <si>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</si>
  <si>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</si>
  <si>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</si>
  <si>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</si>
  <si>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</si>
  <si>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</si>
  <si>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</si>
  <si>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</si>
  <si>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</si>
  <si>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</si>
  <si>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</si>
  <si>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</si>
  <si>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</si>
  <si>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</si>
  <si>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</si>
  <si>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</si>
  <si>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</si>
  <si>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</si>
  <si>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</si>
  <si>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</si>
  <si>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</si>
  <si>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</si>
  <si>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</si>
  <si>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</si>
  <si>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</si>
  <si>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</si>
  <si>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</si>
  <si>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</si>
  <si>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</si>
  <si>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</si>
  <si>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</si>
  <si>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</si>
  <si>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</si>
  <si>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</si>
  <si>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</si>
  <si>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</si>
  <si>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</si>
  <si>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</si>
  <si>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</si>
  <si>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</si>
  <si>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</si>
  <si>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</si>
  <si>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</si>
  <si>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</si>
  <si>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</si>
  <si>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</si>
  <si>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</si>
  <si>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</si>
  <si>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</si>
  <si>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</si>
  <si>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</si>
  <si>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</si>
  <si>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</si>
  <si>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</si>
  <si>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</si>
  <si>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</si>
  <si>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</si>
  <si>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</si>
  <si>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</si>
  <si>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</si>
  <si>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</si>
  <si>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</si>
  <si>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</si>
  <si>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</si>
  <si>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</si>
  <si>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</si>
  <si>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</si>
  <si>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</si>
  <si>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</si>
  <si>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</si>
  <si>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</si>
  <si>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</si>
  <si>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</si>
  <si>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</si>
  <si>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</si>
  <si>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</si>
  <si>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</si>
  <si>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</si>
  <si>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</si>
  <si>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</si>
  <si>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</si>
  <si>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</si>
  <si>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</si>
  <si>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</si>
  <si>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</si>
  <si>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</si>
  <si>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</si>
  <si>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</si>
  <si>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</si>
  <si>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</si>
  <si>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</si>
  <si>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</si>
  <si>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</si>
  <si>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</si>
  <si>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</si>
  <si>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</si>
  <si>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</si>
  <si>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</si>
  <si>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</si>
  <si>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</si>
  <si>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</si>
  <si>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</si>
  <si>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</si>
  <si>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</si>
  <si>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</si>
  <si>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</si>
  <si>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</si>
  <si>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</si>
  <si>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</si>
  <si>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</si>
  <si>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</si>
  <si>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</si>
  <si>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</si>
  <si>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</si>
  <si>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</si>
  <si>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</si>
  <si>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</si>
  <si>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</si>
  <si>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</si>
  <si>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</si>
  <si>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</si>
  <si>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</si>
  <si>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</si>
  <si>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</si>
  <si>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</si>
  <si>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</si>
  <si>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</si>
  <si>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</si>
  <si>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</si>
  <si>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</si>
  <si>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</si>
  <si>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</si>
  <si>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</si>
  <si>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</si>
  <si>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</si>
  <si>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</si>
  <si>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</si>
  <si>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</si>
  <si>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</si>
  <si>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</si>
  <si>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</si>
  <si>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</si>
  <si>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</si>
  <si>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</si>
  <si>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</si>
  <si>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</si>
  <si>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</si>
  <si>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</si>
  <si>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</si>
  <si>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</si>
  <si>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</si>
  <si>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</si>
  <si>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</si>
  <si>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</si>
  <si>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</si>
  <si>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</si>
  <si>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</si>
  <si>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</si>
  <si>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</si>
  <si>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</si>
  <si>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</si>
  <si>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</si>
  <si>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</si>
  <si>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</si>
  <si>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</si>
  <si>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</si>
  <si>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</si>
  <si>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</si>
  <si>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</si>
  <si>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</si>
  <si>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</si>
  <si>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</si>
  <si>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</si>
  <si>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</si>
  <si>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</si>
  <si>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</si>
  <si>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</si>
  <si>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</si>
  <si>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</si>
  <si>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</si>
  <si>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</si>
  <si>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</si>
  <si>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</si>
  <si>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</si>
  <si>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</si>
  <si>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</si>
  <si>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</si>
  <si>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</si>
  <si>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</si>
  <si>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</si>
  <si>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</si>
  <si>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</si>
  <si>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</si>
  <si>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</si>
  <si>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</si>
  <si>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</si>
  <si>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</si>
  <si>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</si>
  <si>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</si>
  <si>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</si>
  <si>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</si>
  <si>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</si>
  <si>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</si>
  <si>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</si>
  <si>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</si>
  <si>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</si>
  <si>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</si>
  <si>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</si>
  <si>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</si>
  <si>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</si>
  <si>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</si>
  <si>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</si>
  <si>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</si>
  <si>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</si>
  <si>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</si>
  <si>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</si>
  <si>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</si>
  <si>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</si>
  <si>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</si>
  <si>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</si>
  <si>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</si>
  <si>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</si>
  <si>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</si>
  <si>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</si>
  <si>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</si>
  <si>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</si>
  <si>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</si>
  <si>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</si>
  <si>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</si>
  <si>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</si>
  <si>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</si>
  <si>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</si>
  <si>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</si>
  <si>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</si>
  <si>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</si>
  <si>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</si>
  <si>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</si>
  <si>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</si>
  <si>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</si>
  <si>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</si>
  <si>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</si>
  <si>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</si>
  <si>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</si>
  <si>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</si>
  <si>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</si>
  <si>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</si>
  <si>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</si>
  <si>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</si>
  <si>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</si>
  <si>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</si>
  <si>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</si>
  <si>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</si>
  <si>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</si>
  <si>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</si>
  <si>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</si>
  <si>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</si>
  <si>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</si>
  <si>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</si>
  <si>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</si>
  <si>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</si>
  <si>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</si>
  <si>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</si>
  <si>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</si>
  <si>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</si>
  <si>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</si>
  <si>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</si>
  <si>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</si>
  <si>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</si>
  <si>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</si>
  <si>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</si>
  <si>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</si>
  <si>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</si>
  <si>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</si>
  <si>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</si>
  <si>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</si>
  <si>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</si>
  <si>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</si>
  <si>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</si>
  <si>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</si>
  <si>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</si>
  <si>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</si>
  <si>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</si>
  <si>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</si>
  <si>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</si>
  <si>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</si>
  <si>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</si>
  <si>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</si>
  <si>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</si>
  <si>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</si>
  <si>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</si>
  <si>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</si>
  <si>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</si>
  <si>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</si>
  <si>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</si>
  <si>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</si>
  <si>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</si>
  <si>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</si>
  <si>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</si>
  <si>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</si>
  <si>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</si>
  <si>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</si>
  <si>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</si>
  <si>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</si>
  <si>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</si>
  <si>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</si>
  <si>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</si>
  <si>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</si>
  <si>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</si>
  <si>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</si>
  <si>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</si>
  <si>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</si>
  <si>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</si>
  <si>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</si>
  <si>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</si>
  <si>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</si>
  <si>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</si>
  <si>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</si>
  <si>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</si>
  <si>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</si>
  <si>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</si>
  <si>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</si>
  <si>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</si>
  <si>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</si>
  <si>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</si>
  <si>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</si>
  <si>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</si>
  <si>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</si>
  <si>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</si>
  <si>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</si>
  <si>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</si>
  <si>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</si>
  <si>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</si>
  <si>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</si>
  <si>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</si>
  <si>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</si>
  <si>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</si>
  <si>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</si>
  <si>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</si>
  <si>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</si>
  <si>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</si>
  <si>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</si>
  <si>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</si>
  <si>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</si>
  <si>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</si>
  <si>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</si>
  <si>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</si>
  <si>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</si>
  <si>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</si>
  <si>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</si>
  <si>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</si>
  <si>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</si>
  <si>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</si>
  <si>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</si>
  <si>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</si>
  <si>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</si>
  <si>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</si>
  <si>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</si>
  <si>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</si>
  <si>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</si>
  <si>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</si>
  <si>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</si>
  <si>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</si>
  <si>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</si>
  <si>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</si>
  <si>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</si>
  <si>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</si>
  <si>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</si>
  <si>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</si>
  <si>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</si>
  <si>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</si>
  <si>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</si>
  <si>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</si>
  <si>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</si>
  <si>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</si>
  <si>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</si>
  <si>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</si>
  <si>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</si>
  <si>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</si>
  <si>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</si>
  <si>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</si>
  <si>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</si>
  <si>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</si>
  <si>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</si>
  <si>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</si>
  <si>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</si>
  <si>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</si>
  <si>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</si>
  <si>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</si>
  <si>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</si>
  <si>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</si>
  <si>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</si>
  <si>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</si>
  <si>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</si>
  <si>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</si>
  <si>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</si>
  <si>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</si>
  <si>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</si>
  <si>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</si>
  <si>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</si>
  <si>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</si>
  <si>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</si>
  <si>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</si>
  <si>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</si>
  <si>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</si>
  <si>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</si>
  <si>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</si>
  <si>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</si>
  <si>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</si>
  <si>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</si>
  <si>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</si>
  <si>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</si>
  <si>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</si>
  <si>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</si>
  <si>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</si>
  <si>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</si>
  <si>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</si>
  <si>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</si>
  <si>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</si>
  <si>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</si>
  <si>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</si>
  <si>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</si>
  <si>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</si>
  <si>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</si>
  <si>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</si>
  <si>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</si>
  <si>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</si>
  <si>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</si>
  <si>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</si>
  <si>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</si>
  <si>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</si>
  <si>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</si>
  <si>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</si>
  <si>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</si>
  <si>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</si>
  <si>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</si>
  <si>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</si>
  <si>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</si>
  <si>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</si>
  <si>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</si>
  <si>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</si>
  <si>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</si>
  <si>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</si>
  <si>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</si>
  <si>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</si>
  <si>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</si>
  <si>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</si>
  <si>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</si>
  <si>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</si>
  <si>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</si>
  <si>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</si>
  <si>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</si>
  <si>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</si>
  <si>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</si>
  <si>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</si>
  <si>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</si>
  <si>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</si>
  <si>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</si>
  <si>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</si>
  <si>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</si>
  <si>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</si>
  <si>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</si>
  <si>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</si>
  <si>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</si>
  <si>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</si>
  <si>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</si>
  <si>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</si>
  <si>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</si>
  <si>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</si>
  <si>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</si>
  <si>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</si>
  <si>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</si>
  <si>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</si>
  <si>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</si>
  <si>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</si>
  <si>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</si>
  <si>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</si>
  <si>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</si>
  <si>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</si>
  <si>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</si>
  <si>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</si>
  <si>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</si>
  <si>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</si>
  <si>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</si>
  <si>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</si>
  <si>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</si>
  <si>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</si>
  <si>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</si>
  <si>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</si>
  <si>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</si>
  <si>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</si>
  <si>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</si>
  <si>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</si>
  <si>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</si>
  <si>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</si>
  <si>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</si>
  <si>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</si>
  <si>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</si>
  <si>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</si>
  <si>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</si>
  <si>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</si>
  <si>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</si>
  <si>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</si>
  <si>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</si>
  <si>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</si>
  <si>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</si>
  <si>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</si>
  <si>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</si>
  <si>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</si>
  <si>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</si>
  <si>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</si>
  <si>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</si>
  <si>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</si>
  <si>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</si>
  <si>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</si>
  <si>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</si>
  <si>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</si>
  <si>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</si>
  <si>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</si>
  <si>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</si>
  <si>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</si>
  <si>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</si>
  <si>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</si>
  <si>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</si>
  <si>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</si>
  <si>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</si>
  <si>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</si>
  <si>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</si>
  <si>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</si>
  <si>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</si>
  <si>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</si>
  <si>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</si>
  <si>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</si>
  <si>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</si>
  <si>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</si>
  <si>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</si>
  <si>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</si>
  <si>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</si>
  <si>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</si>
  <si>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</si>
  <si>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</si>
  <si>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</si>
  <si>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</si>
  <si>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</si>
  <si>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</si>
  <si>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</si>
  <si>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</si>
  <si>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</si>
  <si>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</si>
  <si>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</si>
  <si>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</si>
  <si>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</si>
  <si>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</si>
  <si>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</si>
  <si>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</si>
  <si>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</si>
  <si>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</si>
  <si>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</si>
  <si>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</si>
  <si>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</si>
  <si>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</si>
  <si>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</si>
  <si>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</si>
  <si>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</si>
  <si>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</si>
  <si>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</si>
  <si>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</si>
  <si>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</si>
  <si>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</si>
  <si>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</si>
  <si>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</si>
  <si>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</si>
  <si>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</si>
  <si>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</si>
  <si>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</si>
  <si>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</si>
  <si>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</si>
  <si>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</si>
  <si>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</si>
  <si>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</si>
  <si>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</si>
  <si>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</si>
  <si>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</si>
  <si>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</si>
  <si>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</si>
  <si>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</si>
  <si>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</si>
  <si>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</si>
  <si>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</si>
  <si>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</si>
  <si>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</si>
  <si>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</si>
  <si>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</si>
  <si>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</si>
  <si>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</si>
  <si>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</si>
  <si>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</si>
  <si>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</si>
  <si>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</si>
  <si>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</si>
  <si>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</si>
  <si>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</si>
  <si>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</si>
  <si>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</si>
  <si>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</si>
  <si>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</si>
  <si>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</si>
  <si>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</si>
  <si>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</si>
  <si>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</si>
  <si>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</si>
  <si>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</si>
  <si>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</si>
  <si>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</si>
  <si>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</si>
  <si>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</si>
  <si>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</si>
  <si>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</si>
  <si>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</si>
  <si>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</si>
  <si>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</si>
  <si>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</si>
  <si>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</si>
  <si>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</si>
  <si>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</si>
  <si>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</si>
  <si>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</si>
  <si>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</si>
  <si>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</si>
  <si>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</si>
  <si>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</si>
  <si>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</si>
  <si>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</si>
  <si>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</si>
  <si>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</si>
  <si>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</si>
  <si>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</si>
  <si>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</si>
  <si>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</si>
  <si>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</si>
  <si>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</si>
  <si>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</si>
  <si>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</si>
  <si>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</si>
  <si>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</si>
  <si>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</si>
  <si>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</si>
  <si>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</si>
  <si>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</si>
  <si>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</si>
  <si>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</si>
  <si>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</si>
  <si>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</si>
  <si>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</si>
  <si>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</si>
  <si>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</si>
  <si>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</si>
  <si>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</si>
  <si>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</si>
  <si>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</si>
  <si>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</si>
  <si>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</si>
  <si>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</si>
  <si>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</si>
  <si>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</si>
  <si>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</si>
  <si>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</si>
  <si>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</si>
  <si>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</si>
  <si>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</si>
  <si>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</si>
  <si>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</si>
  <si>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</si>
  <si>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</si>
  <si>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</si>
  <si>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</si>
  <si>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</si>
  <si>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</si>
  <si>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</si>
  <si>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</si>
  <si>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</si>
  <si>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</si>
  <si>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</si>
  <si>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</si>
  <si>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</si>
  <si>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</si>
  <si>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</si>
  <si>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</si>
  <si>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</si>
  <si>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</si>
  <si>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</si>
  <si>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</si>
  <si>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</si>
  <si>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</si>
  <si>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</si>
  <si>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</si>
  <si>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</si>
  <si>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</si>
  <si>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</si>
  <si>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</si>
  <si>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</si>
  <si>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</si>
  <si>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</si>
  <si>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</si>
  <si>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</si>
  <si>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</si>
  <si>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</si>
  <si>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</si>
  <si>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</si>
  <si>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</si>
  <si>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</si>
  <si>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</si>
  <si>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</si>
  <si>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</si>
  <si>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</si>
  <si>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</si>
  <si>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</si>
  <si>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</si>
  <si>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</si>
  <si>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</si>
  <si>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</si>
  <si>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</si>
  <si>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</si>
  <si>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</si>
  <si>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</si>
  <si>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</si>
  <si>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</si>
  <si>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</si>
  <si>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</si>
  <si>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</si>
  <si>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</si>
  <si>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</si>
  <si>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</si>
  <si>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</si>
  <si>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</si>
  <si>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</si>
  <si>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</si>
  <si>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</si>
  <si>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</si>
  <si>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</si>
  <si>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</si>
  <si>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</si>
  <si>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</si>
  <si>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</si>
  <si>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</si>
  <si>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</si>
  <si>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</si>
  <si>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</si>
  <si>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</si>
  <si>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</si>
  <si>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</si>
  <si>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</si>
  <si>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</si>
  <si>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</si>
  <si>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</si>
  <si>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</si>
  <si>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</si>
  <si>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</si>
  <si>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</si>
  <si>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</si>
  <si>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</si>
  <si>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</si>
  <si>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</si>
  <si>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</si>
  <si>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</si>
  <si>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</si>
  <si>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</si>
  <si>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</si>
  <si>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</si>
  <si>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</si>
  <si>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</si>
  <si>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</si>
  <si>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</si>
  <si>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</si>
  <si>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</si>
  <si>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</si>
  <si>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</si>
  <si>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</si>
  <si>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</si>
  <si>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</si>
  <si>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</si>
  <si>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</si>
  <si>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</si>
  <si>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</si>
  <si>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</si>
  <si>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</si>
  <si>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</si>
  <si>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</si>
  <si>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</si>
  <si>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</si>
  <si>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</si>
  <si>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</si>
  <si>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</si>
  <si>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</si>
  <si>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</si>
  <si>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</si>
  <si>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</si>
  <si>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</si>
  <si>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</si>
  <si>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</si>
  <si>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</si>
  <si>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</si>
  <si>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</si>
  <si>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</si>
  <si>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</si>
  <si>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</si>
  <si>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</si>
  <si>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</si>
  <si>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</si>
  <si>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</si>
  <si>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</si>
  <si>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</si>
  <si>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</si>
  <si>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</si>
  <si>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</si>
  <si>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</si>
  <si>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</si>
  <si>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</si>
  <si>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</si>
  <si>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</si>
  <si>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</si>
  <si>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</si>
  <si>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</si>
  <si>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</si>
  <si>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</si>
  <si>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</si>
  <si>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</si>
  <si>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</si>
  <si>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</si>
  <si>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</si>
  <si>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</si>
  <si>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</si>
  <si>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</si>
  <si>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</si>
  <si>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</si>
  <si>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</si>
  <si>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</si>
  <si>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</si>
  <si>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</si>
  <si>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</si>
  <si>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</si>
  <si>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</si>
  <si>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</si>
  <si>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</si>
  <si>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</si>
  <si>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</si>
  <si>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</si>
  <si>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</si>
  <si>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</si>
  <si>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</si>
  <si>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</si>
  <si>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</si>
  <si>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</si>
  <si>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</si>
  <si>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</si>
  <si>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</si>
  <si>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</si>
  <si>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</si>
  <si>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</si>
  <si>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</si>
  <si>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</si>
  <si>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</si>
  <si>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</si>
  <si>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</si>
  <si>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</si>
  <si>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</si>
  <si>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</si>
  <si>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</si>
  <si>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</si>
  <si>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</si>
  <si>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</si>
  <si>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</si>
  <si>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</si>
  <si>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</si>
  <si>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</si>
  <si>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</si>
  <si>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</si>
  <si>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</si>
  <si>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</si>
  <si>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</si>
  <si>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</si>
  <si>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</si>
  <si>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</si>
  <si>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</si>
  <si>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</si>
  <si>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</si>
  <si>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</si>
  <si>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</si>
  <si>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</si>
  <si>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</si>
  <si>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</si>
  <si>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</si>
  <si>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</si>
  <si>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</si>
  <si>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</si>
  <si>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</si>
  <si>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</si>
  <si>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</si>
  <si>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</si>
  <si>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</si>
  <si>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</si>
  <si>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</si>
  <si>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</si>
  <si>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</si>
  <si>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</si>
  <si>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</si>
  <si>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</si>
  <si>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</si>
  <si>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</si>
  <si>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</si>
  <si>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</si>
  <si>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</si>
  <si>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</si>
  <si>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</si>
  <si>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</si>
  <si>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</si>
  <si>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</si>
  <si>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</si>
  <si>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</si>
  <si>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</si>
  <si>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</si>
  <si>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</si>
  <si>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</si>
  <si>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</si>
  <si>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</si>
  <si>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</si>
  <si>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</si>
  <si>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</si>
  <si>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</si>
  <si>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</si>
  <si>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</si>
  <si>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</si>
  <si>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</si>
  <si>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</si>
  <si>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</si>
  <si>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</si>
  <si>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</si>
  <si>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</si>
  <si>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</si>
  <si>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</si>
  <si>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</si>
  <si>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</si>
  <si>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</si>
  <si>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</si>
  <si>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</si>
  <si>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</si>
  <si>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</si>
  <si>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</si>
  <si>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</si>
  <si>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</si>
  <si>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</si>
  <si>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</si>
  <si>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</si>
  <si>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</si>
  <si>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</si>
  <si>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</si>
  <si>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</si>
  <si>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</si>
  <si>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</si>
  <si>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</si>
  <si>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</si>
  <si>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</si>
  <si>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</si>
  <si>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</si>
  <si>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</si>
  <si>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</si>
  <si>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</si>
  <si>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</si>
  <si>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</si>
  <si>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</si>
  <si>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</si>
  <si>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</si>
  <si>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</si>
  <si>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</si>
  <si>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</si>
  <si>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</si>
  <si>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</si>
  <si>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</si>
  <si>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</si>
  <si>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</si>
  <si>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</si>
  <si>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</si>
  <si>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</si>
  <si>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</si>
  <si>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</si>
  <si>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</si>
  <si>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</si>
  <si>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</si>
  <si>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</si>
  <si>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</si>
  <si>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</si>
  <si>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</si>
  <si>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</si>
  <si>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</si>
  <si>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</si>
  <si>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</si>
  <si>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</si>
  <si>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</si>
  <si>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</si>
  <si>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</si>
  <si>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</si>
  <si>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</si>
  <si>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</si>
  <si>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</si>
  <si>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</si>
  <si>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</si>
  <si>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</si>
  <si>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</si>
  <si>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</si>
  <si>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</si>
  <si>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</si>
  <si>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</si>
  <si>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</si>
  <si>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</si>
  <si>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</si>
  <si>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</si>
  <si>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</si>
  <si>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</si>
  <si>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</si>
  <si>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</si>
  <si>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</si>
  <si>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</si>
  <si>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</si>
  <si>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</si>
  <si>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</si>
  <si>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</si>
  <si>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</si>
  <si>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</si>
  <si>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</si>
  <si>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</si>
  <si>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</si>
  <si>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</si>
  <si>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</si>
  <si>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</si>
  <si>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</si>
  <si>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</si>
  <si>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</si>
  <si>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</si>
  <si>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</si>
  <si>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</si>
  <si>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</si>
  <si>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</si>
  <si>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</si>
  <si>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</si>
  <si>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</si>
  <si>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</si>
  <si>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</si>
  <si>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</si>
  <si>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</si>
  <si>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</si>
  <si>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</si>
  <si>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</si>
  <si>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</si>
  <si>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</si>
  <si>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</si>
  <si>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</si>
  <si>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</si>
  <si>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</si>
  <si>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</si>
  <si>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</si>
  <si>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</si>
  <si>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</si>
  <si>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</si>
  <si>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</si>
  <si>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</si>
  <si>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</si>
  <si>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</si>
  <si>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</si>
  <si>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</si>
  <si>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</si>
  <si>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</si>
  <si>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</si>
  <si>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</si>
  <si>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</si>
  <si>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</si>
  <si>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</si>
  <si>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</si>
  <si>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</si>
  <si>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</si>
  <si>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</si>
  <si>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</si>
  <si>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</si>
  <si>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</si>
  <si>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</si>
  <si>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</si>
  <si>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</si>
  <si>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</si>
  <si>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</si>
  <si>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</si>
  <si>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</si>
  <si>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</si>
  <si>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</si>
  <si>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</si>
  <si>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</si>
  <si>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</si>
  <si>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</si>
  <si>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</si>
  <si>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</si>
  <si>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</si>
  <si>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</si>
  <si>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</si>
  <si>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</si>
  <si>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</si>
  <si>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</si>
  <si>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</si>
  <si>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</si>
  <si>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</si>
  <si>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</si>
  <si>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</si>
  <si>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</si>
  <si>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</si>
  <si>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</si>
  <si>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</si>
  <si>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</si>
  <si>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</si>
  <si>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</si>
  <si>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</si>
  <si>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</si>
  <si>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</si>
  <si>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</si>
  <si>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</si>
  <si>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</si>
  <si>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</si>
  <si>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</si>
  <si>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</si>
  <si>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</si>
  <si>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</si>
  <si>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</si>
  <si>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</si>
  <si>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</si>
  <si>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</si>
  <si>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</si>
  <si>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</si>
  <si>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</si>
  <si>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</si>
  <si>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</si>
  <si>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</si>
  <si>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</si>
  <si>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</si>
  <si>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</si>
  <si>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</si>
  <si>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</si>
  <si>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</si>
  <si>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</si>
  <si>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</si>
  <si>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</si>
  <si>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</si>
  <si>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</si>
  <si>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</si>
  <si>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</si>
  <si>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</si>
  <si>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</si>
  <si>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</si>
  <si>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</si>
  <si>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</si>
  <si>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</si>
  <si>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</si>
  <si>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</si>
  <si>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</si>
  <si>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</si>
  <si>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</si>
  <si>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</si>
  <si>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</si>
  <si>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</si>
  <si>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</si>
  <si>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</si>
  <si>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</si>
  <si>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</si>
  <si>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</si>
  <si>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</si>
  <si>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</si>
  <si>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</si>
  <si>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</si>
  <si>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</si>
  <si>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</si>
  <si>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</si>
  <si>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</si>
  <si>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</si>
  <si>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</si>
  <si>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</si>
  <si>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</si>
  <si>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</si>
  <si>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</si>
  <si>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</si>
  <si>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</si>
  <si>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</si>
  <si>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</si>
  <si>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</si>
  <si>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</si>
  <si>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</si>
  <si>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</si>
  <si>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</si>
  <si>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</si>
  <si>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</si>
  <si>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</si>
  <si>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</si>
  <si>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</si>
  <si>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</si>
  <si>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</si>
  <si>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</si>
  <si>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</si>
  <si>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</si>
  <si>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</si>
  <si>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</si>
  <si>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</si>
  <si>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</si>
  <si>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</si>
  <si>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</si>
  <si>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</si>
  <si>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</si>
  <si>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</si>
  <si>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</si>
  <si>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</si>
  <si>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</si>
  <si>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</si>
  <si>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</si>
  <si>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</si>
  <si>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</si>
  <si>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</si>
  <si>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</si>
  <si>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</si>
  <si>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</si>
  <si>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</si>
  <si>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</si>
  <si>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</si>
  <si>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</si>
  <si>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</si>
  <si>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</si>
  <si>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</si>
  <si>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</si>
  <si>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</si>
  <si>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</si>
  <si>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</si>
  <si>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</si>
  <si>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</si>
  <si>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</si>
  <si>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</si>
  <si>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</si>
  <si>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</si>
  <si>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</si>
  <si>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</si>
  <si>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</si>
  <si>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</si>
  <si>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</si>
  <si>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</si>
  <si>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</si>
  <si>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</si>
  <si>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</si>
  <si>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</si>
  <si>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</si>
  <si>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</si>
  <si>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</si>
  <si>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</si>
  <si>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</si>
  <si>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</si>
  <si>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</si>
  <si>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</si>
  <si>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</si>
  <si>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</si>
  <si>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</si>
  <si>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</si>
  <si>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</si>
  <si>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</si>
  <si>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</si>
  <si>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</si>
  <si>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</si>
  <si>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</si>
  <si>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</si>
  <si>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</si>
  <si>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</si>
  <si>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</si>
  <si>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</si>
  <si>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</si>
  <si>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</si>
  <si>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</si>
  <si>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</si>
  <si>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</si>
  <si>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</si>
  <si>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</si>
  <si>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</si>
  <si>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</si>
  <si>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</si>
  <si>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</si>
  <si>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</si>
  <si>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</si>
  <si>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</si>
  <si>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</si>
  <si>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</si>
  <si>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</si>
  <si>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</si>
  <si>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</si>
  <si>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</si>
  <si>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</si>
  <si>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</si>
  <si>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</si>
  <si>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</si>
  <si>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</si>
  <si>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</si>
  <si>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</si>
  <si>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</si>
  <si>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</si>
  <si>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</si>
  <si>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</si>
  <si>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</si>
  <si>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</si>
  <si>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</si>
  <si>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</si>
  <si>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</si>
  <si>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</si>
  <si>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</si>
  <si>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</si>
  <si>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</si>
  <si>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</si>
  <si>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</si>
  <si>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</si>
  <si>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</si>
  <si>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</si>
  <si>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</si>
  <si>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</si>
  <si>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</si>
  <si>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</si>
  <si>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</si>
  <si>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</si>
  <si>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</si>
  <si>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</si>
  <si>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</si>
  <si>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</si>
  <si>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</si>
  <si>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</si>
  <si>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</si>
  <si>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</si>
  <si>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</si>
  <si>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</si>
  <si>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</si>
  <si>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</si>
  <si>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</si>
  <si>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</si>
  <si>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</si>
  <si>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</si>
  <si>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</si>
  <si>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</si>
  <si>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</si>
  <si>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</si>
  <si>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</si>
  <si>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</si>
  <si>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</si>
  <si>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</si>
  <si>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</si>
  <si>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</si>
  <si>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</si>
  <si>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</si>
  <si>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</si>
  <si>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</si>
  <si>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</si>
  <si>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</si>
  <si>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</si>
  <si>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</si>
  <si>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</si>
  <si>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</si>
  <si>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</si>
  <si>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</si>
  <si>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</si>
  <si>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</si>
  <si>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</si>
  <si>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</si>
  <si>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</si>
  <si>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</si>
  <si>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</si>
  <si>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</si>
  <si>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</si>
  <si>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</si>
  <si>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</si>
  <si>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</si>
  <si>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</si>
  <si>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</si>
  <si>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</si>
  <si>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</si>
  <si>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</si>
  <si>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</si>
  <si>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</si>
  <si>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</si>
  <si>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</si>
  <si>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</si>
  <si>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</si>
  <si>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</si>
  <si>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</si>
  <si>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</si>
  <si>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</si>
  <si>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</si>
  <si>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</si>
  <si>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</si>
  <si>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</si>
  <si>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</si>
  <si>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</si>
  <si>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</si>
  <si>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</si>
  <si>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</si>
  <si>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</si>
  <si>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</si>
  <si>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</si>
  <si>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</si>
  <si>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</si>
  <si>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</si>
  <si>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</si>
  <si>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</si>
  <si>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</si>
  <si>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</si>
  <si>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</si>
  <si>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</si>
  <si>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</si>
  <si>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</si>
  <si>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</si>
  <si>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</si>
  <si>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</si>
  <si>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</si>
  <si>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</si>
  <si>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</si>
  <si>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</si>
  <si>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</si>
  <si>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</si>
  <si>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</si>
  <si>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</si>
  <si>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</si>
  <si>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</si>
  <si>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</si>
  <si>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</si>
  <si>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</si>
  <si>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</si>
  <si>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</si>
  <si>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</si>
  <si>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</si>
  <si>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</si>
  <si>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</si>
  <si>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</si>
  <si>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</si>
  <si>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</si>
  <si>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</si>
  <si>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</si>
  <si>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</si>
  <si>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</si>
  <si>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</si>
  <si>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</si>
  <si>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</si>
  <si>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</si>
  <si>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</si>
  <si>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</si>
  <si>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</si>
  <si>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</si>
  <si>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</si>
  <si>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</si>
  <si>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</si>
  <si>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</si>
  <si>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</si>
  <si>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</si>
  <si>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</si>
  <si>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</si>
  <si>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</si>
  <si>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</si>
  <si>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</si>
  <si>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</si>
  <si>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</si>
  <si>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</si>
  <si>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</si>
  <si>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</si>
  <si>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</si>
  <si>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</si>
  <si>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</si>
  <si>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</si>
  <si>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</si>
  <si>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</si>
  <si>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</si>
  <si>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</si>
  <si>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</si>
  <si>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</si>
  <si>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</si>
  <si>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</si>
  <si>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</si>
  <si>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</si>
  <si>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</si>
  <si>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</si>
  <si>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</si>
  <si>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</si>
  <si>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</si>
  <si>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</si>
  <si>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</si>
  <si>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</si>
  <si>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</si>
  <si>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</si>
  <si>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</si>
  <si>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</si>
  <si>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</si>
  <si>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</si>
  <si>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</si>
  <si>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</si>
  <si>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</si>
  <si>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</si>
  <si>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</si>
  <si>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</si>
  <si>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</si>
  <si>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</si>
  <si>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</si>
  <si>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</si>
  <si>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</si>
  <si>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</si>
  <si>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</si>
  <si>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</si>
  <si>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</si>
  <si>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</si>
  <si>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</si>
  <si>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</si>
  <si>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</si>
  <si>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</si>
  <si>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</si>
  <si>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</si>
  <si>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</si>
  <si>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</si>
  <si>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</si>
  <si>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</si>
  <si>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</si>
  <si>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</si>
  <si>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</si>
  <si>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</si>
  <si>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</si>
  <si>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</si>
  <si>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</si>
  <si>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</si>
  <si>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</si>
  <si>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</si>
  <si>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</si>
  <si>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</si>
  <si>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</si>
  <si>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</si>
  <si>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</si>
  <si>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</si>
  <si>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</si>
  <si>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</si>
  <si>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</si>
  <si>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</si>
  <si>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</si>
  <si>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</si>
  <si>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</si>
  <si>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</si>
  <si>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</si>
  <si>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</si>
  <si>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</si>
  <si>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</si>
  <si>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</si>
  <si>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</si>
  <si>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</si>
  <si>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</si>
  <si>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</si>
  <si>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</si>
  <si>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</si>
  <si>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</si>
  <si>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</si>
  <si>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</si>
  <si>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</si>
  <si>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</si>
  <si>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</si>
  <si>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</si>
  <si>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</si>
  <si>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</si>
  <si>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</si>
  <si>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</si>
  <si>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</si>
  <si>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</si>
  <si>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</si>
  <si>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</si>
  <si>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</si>
  <si>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</si>
  <si>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</si>
  <si>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</si>
  <si>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</si>
  <si>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</si>
  <si>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</si>
  <si>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</si>
  <si>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</si>
  <si>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</si>
  <si>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</si>
  <si>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</si>
  <si>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</si>
  <si>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</si>
  <si>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</si>
  <si>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</si>
  <si>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</si>
  <si>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</si>
  <si>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</si>
  <si>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</si>
  <si>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</si>
  <si>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</si>
  <si>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</si>
  <si>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</si>
  <si>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</si>
  <si>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</si>
  <si>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</si>
  <si>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</si>
  <si>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</si>
  <si>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</si>
  <si>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</si>
  <si>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</si>
  <si>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</si>
  <si>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</si>
  <si>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</si>
  <si>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</si>
  <si>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</si>
  <si>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</si>
  <si>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</si>
  <si>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</si>
  <si>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</si>
  <si>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</si>
  <si>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</si>
  <si>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</si>
  <si>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</si>
  <si>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</si>
  <si>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</si>
  <si>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</si>
  <si>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</si>
  <si>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</si>
  <si>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</si>
  <si>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</si>
  <si>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</si>
  <si>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</si>
  <si>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</si>
  <si>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</si>
  <si>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</si>
  <si>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</si>
  <si>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</si>
  <si>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</si>
  <si>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</si>
  <si>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</si>
  <si>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</si>
  <si>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</si>
  <si>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</si>
  <si>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</si>
  <si>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</si>
  <si>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</si>
  <si>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</si>
  <si>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</si>
  <si>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</si>
  <si>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</si>
  <si>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</si>
  <si>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</si>
  <si>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</si>
  <si>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</si>
  <si>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</si>
  <si>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</si>
  <si>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</si>
  <si>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</si>
  <si>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</si>
  <si>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</si>
  <si>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</si>
  <si>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</si>
  <si>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</si>
  <si>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</si>
  <si>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</si>
  <si>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</si>
  <si>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</si>
  <si>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</si>
  <si>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</si>
  <si>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</si>
  <si>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</si>
  <si>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</si>
  <si>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</si>
  <si>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</si>
  <si>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</si>
  <si>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</si>
  <si>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</si>
  <si>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</si>
  <si>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</si>
  <si>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</si>
  <si>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</si>
  <si>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</si>
  <si>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</si>
  <si>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</si>
  <si>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</si>
  <si>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</si>
  <si>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</si>
  <si>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</si>
  <si>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</si>
  <si>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</si>
  <si>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</si>
  <si>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</si>
  <si>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</si>
  <si>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</si>
  <si>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</si>
  <si>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</si>
  <si>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</si>
  <si>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</si>
  <si>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</si>
  <si>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</si>
  <si>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</si>
  <si>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</si>
  <si>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</si>
  <si>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</si>
  <si>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</si>
  <si>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</si>
  <si>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</si>
  <si>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</si>
  <si>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</si>
  <si>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</si>
  <si>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</si>
  <si>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</si>
  <si>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</si>
  <si>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</si>
  <si>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</si>
  <si>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</si>
  <si>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</si>
  <si>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</si>
  <si>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</si>
  <si>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</si>
  <si>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</si>
  <si>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</si>
  <si>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</si>
  <si>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</si>
  <si>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</si>
  <si>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</si>
  <si>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</si>
  <si>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</si>
  <si>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</si>
  <si>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</si>
  <si>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</si>
  <si>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</si>
  <si>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</si>
  <si>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</si>
  <si>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</si>
  <si>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</si>
  <si>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</si>
  <si>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</si>
  <si>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</si>
  <si>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</si>
  <si>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</si>
  <si>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</si>
  <si>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</si>
  <si>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</si>
  <si>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</si>
  <si>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</si>
  <si>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</si>
  <si>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</si>
  <si>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</si>
  <si>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</si>
  <si>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</si>
  <si>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</si>
  <si>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</si>
  <si>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</si>
  <si>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</si>
  <si>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</si>
  <si>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</si>
  <si>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</si>
  <si>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</si>
  <si>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</si>
  <si>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</si>
  <si>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</si>
  <si>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</si>
  <si>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</si>
  <si>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</si>
  <si>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</si>
  <si>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</si>
  <si>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</si>
  <si>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</si>
  <si>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</si>
  <si>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</si>
  <si>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</si>
  <si>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</si>
  <si>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</si>
  <si>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</si>
  <si>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</si>
  <si>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</si>
  <si>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</si>
  <si>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</si>
  <si>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</si>
  <si>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</si>
  <si>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</si>
  <si>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</si>
  <si>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</si>
  <si>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</si>
  <si>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</si>
  <si>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</si>
  <si>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</si>
  <si>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</si>
  <si>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</si>
  <si>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</si>
  <si>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</si>
  <si>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</si>
  <si>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</si>
  <si>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</si>
  <si>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</si>
  <si>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</si>
  <si>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</si>
  <si>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</si>
  <si>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</si>
  <si>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</si>
  <si>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</si>
  <si>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</si>
  <si>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</si>
  <si>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</si>
  <si>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</si>
  <si>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</si>
  <si>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</si>
  <si>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</si>
  <si>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</si>
  <si>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</si>
  <si>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</si>
  <si>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</si>
  <si>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</si>
  <si>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</si>
  <si>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</si>
  <si>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</si>
  <si>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</si>
  <si>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</si>
  <si>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</si>
  <si>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</si>
  <si>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</si>
  <si>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</si>
  <si>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</si>
  <si>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</si>
  <si>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</si>
  <si>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</si>
  <si>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</si>
  <si>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</si>
  <si>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</si>
  <si>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</si>
  <si>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</si>
  <si>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</si>
  <si>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</si>
  <si>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</si>
  <si>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</si>
  <si>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</si>
  <si>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</si>
  <si>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</si>
  <si>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</si>
  <si>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</si>
  <si>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</si>
  <si>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</si>
  <si>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</si>
  <si>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</si>
  <si>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</si>
  <si>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</si>
  <si>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</si>
  <si>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</si>
  <si>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</si>
  <si>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</si>
  <si>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</si>
  <si>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</si>
  <si>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</si>
  <si>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</si>
  <si>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</si>
  <si>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</si>
  <si>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</si>
  <si>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</si>
  <si>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</si>
  <si>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</si>
  <si>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</si>
  <si>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</si>
  <si>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</si>
  <si>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</si>
  <si>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</si>
  <si>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</si>
  <si>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</si>
  <si>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</si>
  <si>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</si>
  <si>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</si>
  <si>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</si>
  <si>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</si>
  <si>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</si>
  <si>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</si>
  <si>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</si>
  <si>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</si>
  <si>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</si>
  <si>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</si>
  <si>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</si>
  <si>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</si>
  <si>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</si>
  <si>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</si>
  <si>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</si>
  <si>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</si>
  <si>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</si>
  <si>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</si>
  <si>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</si>
  <si>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</si>
  <si>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</si>
  <si>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</si>
  <si>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</si>
  <si>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</si>
  <si>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</si>
  <si>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</si>
  <si>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</si>
  <si>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</si>
  <si>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</si>
  <si>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</si>
  <si>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</si>
  <si>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</si>
  <si>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</si>
  <si>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</si>
  <si>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</si>
  <si>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</si>
  <si>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</si>
  <si>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</si>
  <si>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</si>
  <si>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</si>
  <si>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</si>
  <si>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</si>
  <si>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</si>
  <si>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</si>
  <si>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</si>
  <si>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</si>
  <si>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</si>
  <si>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</si>
  <si>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</si>
  <si>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</si>
  <si>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</si>
  <si>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</si>
  <si>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</si>
  <si>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</si>
  <si>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</si>
  <si>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</si>
  <si>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</si>
  <si>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</si>
  <si>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</si>
  <si>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</si>
  <si>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</si>
  <si>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</si>
  <si>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</si>
  <si>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</si>
  <si>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</si>
  <si>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</si>
  <si>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</si>
  <si>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</si>
  <si>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</si>
  <si>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</si>
  <si>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</si>
  <si>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</si>
  <si>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</si>
  <si>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</si>
  <si>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</si>
  <si>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</si>
  <si>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</si>
  <si>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</si>
  <si>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</si>
  <si>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</si>
  <si>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</si>
  <si>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</si>
  <si>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</si>
  <si>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</si>
  <si>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</si>
  <si>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</si>
  <si>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</si>
  <si>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</si>
  <si>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</si>
  <si>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</si>
  <si>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</si>
  <si>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</si>
  <si>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</si>
  <si>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</si>
  <si>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</si>
  <si>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</si>
  <si>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</si>
  <si>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</si>
  <si>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</si>
  <si>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</si>
  <si>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</si>
  <si>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</si>
  <si>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</si>
  <si>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</si>
  <si>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</si>
  <si>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</si>
  <si>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</si>
  <si>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</si>
  <si>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</si>
  <si>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</si>
  <si>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</si>
  <si>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</si>
  <si>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</si>
  <si>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</si>
  <si>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</si>
  <si>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</si>
  <si>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</si>
  <si>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</si>
  <si>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</si>
  <si>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</si>
  <si>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</si>
  <si>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</si>
  <si>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</si>
  <si>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</si>
  <si>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</si>
  <si>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</si>
  <si>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</si>
  <si>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</si>
  <si>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</si>
  <si>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</si>
  <si>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</si>
  <si>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</si>
  <si>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</si>
  <si>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</si>
  <si>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</si>
  <si>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</si>
  <si>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</si>
  <si>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</si>
  <si>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</si>
  <si>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</si>
  <si>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</si>
  <si>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</si>
  <si>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</si>
  <si>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</si>
  <si>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</si>
  <si>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</si>
  <si>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</si>
  <si>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</si>
  <si>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</si>
  <si>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</si>
  <si>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</si>
  <si>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</si>
  <si>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</si>
  <si>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</si>
  <si>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</si>
  <si>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</si>
  <si>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</si>
  <si>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</si>
  <si>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</si>
  <si>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</si>
  <si>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</si>
  <si>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</si>
  <si>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</si>
  <si>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</si>
  <si>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</si>
  <si>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</si>
  <si>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</si>
  <si>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</si>
  <si>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</si>
  <si>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</si>
  <si>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</si>
  <si>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</si>
  <si>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</si>
  <si>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</si>
  <si>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</si>
  <si>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</si>
  <si>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</si>
  <si>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</si>
  <si>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</si>
  <si>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</si>
  <si>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</si>
  <si>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</si>
  <si>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</si>
  <si>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</si>
  <si>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</si>
  <si>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</si>
  <si>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</si>
  <si>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</si>
  <si>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</si>
  <si>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</si>
  <si>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</si>
  <si>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</si>
  <si>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</si>
  <si>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</si>
  <si>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</si>
  <si>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</si>
  <si>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</si>
  <si>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</si>
  <si>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</si>
  <si>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</si>
  <si>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</si>
  <si>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</si>
  <si>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</si>
  <si>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</si>
  <si>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</si>
  <si>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</si>
  <si>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</si>
  <si>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</si>
  <si>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</si>
  <si>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</si>
  <si>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</si>
  <si>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</si>
  <si>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</si>
  <si>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</si>
  <si>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</si>
  <si>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</si>
  <si>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</si>
  <si>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</si>
  <si>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</si>
  <si>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</si>
  <si>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</si>
  <si>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</si>
  <si>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</si>
  <si>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</si>
  <si>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</si>
  <si>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</si>
  <si>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</si>
  <si>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</si>
  <si>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</si>
  <si>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</si>
  <si>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</si>
  <si>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</si>
  <si>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</si>
  <si>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</si>
  <si>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</si>
  <si>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</si>
  <si>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</si>
  <si>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</si>
  <si>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</si>
  <si>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</si>
  <si>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</si>
  <si>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</si>
  <si>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</si>
  <si>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</si>
  <si>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</si>
  <si>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</si>
  <si>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</si>
  <si>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</si>
  <si>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</si>
  <si>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</si>
  <si>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</si>
  <si>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</si>
  <si>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</si>
  <si>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</si>
  <si>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</si>
  <si>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</si>
  <si>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</si>
  <si>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</si>
  <si>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</si>
  <si>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</si>
  <si>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</si>
  <si>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</si>
  <si>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</si>
  <si>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</si>
  <si>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</si>
  <si>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</si>
  <si>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</si>
  <si>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</si>
  <si>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</si>
  <si>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</si>
  <si>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</si>
  <si>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</si>
  <si>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</si>
  <si>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</si>
  <si>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</si>
  <si>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</si>
  <si>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</si>
  <si>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</si>
  <si>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</si>
  <si>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</si>
  <si>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</si>
  <si>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</si>
  <si>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</si>
  <si>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</si>
  <si>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</si>
  <si>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</si>
  <si>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</si>
  <si>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</si>
  <si>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</si>
  <si>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</si>
  <si>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</si>
  <si>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</si>
  <si>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</si>
  <si>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</si>
  <si>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</si>
  <si>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</si>
  <si>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</si>
  <si>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</si>
  <si>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</si>
  <si>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</si>
  <si>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</si>
  <si>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</si>
  <si>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</si>
  <si>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</si>
  <si>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</si>
  <si>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</si>
  <si>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</si>
  <si>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</si>
  <si>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</si>
  <si>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</si>
  <si>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</si>
  <si>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</si>
  <si>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</si>
  <si>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</si>
  <si>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</si>
  <si>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</si>
  <si>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</si>
  <si>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</si>
  <si>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</si>
  <si>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</si>
  <si>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</si>
  <si>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</si>
  <si>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</si>
  <si>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</si>
  <si>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</si>
  <si>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</si>
  <si>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</si>
  <si>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</si>
  <si>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</si>
  <si>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</si>
  <si>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</si>
  <si>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</si>
  <si>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</si>
  <si>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</si>
  <si>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</si>
  <si>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</si>
  <si>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</si>
  <si>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</si>
  <si>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</si>
  <si>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</si>
  <si>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</si>
  <si>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</si>
  <si>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</si>
  <si>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</si>
  <si>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</si>
  <si>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</si>
  <si>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</si>
  <si>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</si>
  <si>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</si>
  <si>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</si>
  <si>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</si>
  <si>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</si>
  <si>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</si>
  <si>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</si>
  <si>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</si>
  <si>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</si>
  <si>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</si>
  <si>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</si>
  <si>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</si>
  <si>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</si>
  <si>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</si>
  <si>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</si>
  <si>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</si>
  <si>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</si>
  <si>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</si>
  <si>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</si>
  <si>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</si>
  <si>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</si>
  <si>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</si>
  <si>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</si>
  <si>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</si>
  <si>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</si>
  <si>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</si>
  <si>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</si>
  <si>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</si>
  <si>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</si>
  <si>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</si>
  <si>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</si>
  <si>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</si>
  <si>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</si>
  <si>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</si>
  <si>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</si>
  <si>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</si>
  <si>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</si>
  <si>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</si>
  <si>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</si>
  <si>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</si>
  <si>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</si>
  <si>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</si>
  <si>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</si>
  <si>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</si>
  <si>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</si>
  <si>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</si>
  <si>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</si>
  <si>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</si>
  <si>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</si>
  <si>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</si>
  <si>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</si>
  <si>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</si>
  <si>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</si>
  <si>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</si>
  <si>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</si>
  <si>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</si>
  <si>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</si>
  <si>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</si>
  <si>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</si>
  <si>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</si>
  <si>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</si>
  <si>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</si>
  <si>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</si>
  <si>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</si>
  <si>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</si>
  <si>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</si>
  <si>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</si>
  <si>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</si>
  <si>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</si>
  <si>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</si>
  <si>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</si>
  <si>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</si>
  <si>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</si>
  <si>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</si>
  <si>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</si>
  <si>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</si>
  <si>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</si>
  <si>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</si>
  <si>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</si>
  <si>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</si>
  <si>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</si>
  <si>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</si>
  <si>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</si>
  <si>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</si>
  <si>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</si>
  <si>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</si>
  <si>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</si>
  <si>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</si>
  <si>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</si>
  <si>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</si>
  <si>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</si>
  <si>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</si>
  <si>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</si>
  <si>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</si>
  <si>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</si>
  <si>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</si>
  <si>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</si>
  <si>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</si>
  <si>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</si>
  <si>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</si>
  <si>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</si>
  <si>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</si>
  <si>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</si>
  <si>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</si>
  <si>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</si>
  <si>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</si>
  <si>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</si>
  <si>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</si>
  <si>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</si>
  <si>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</si>
  <si>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</si>
  <si>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</si>
  <si>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</si>
  <si>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</si>
  <si>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</si>
  <si>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</si>
  <si>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</si>
  <si>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</si>
  <si>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</si>
  <si>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</si>
  <si>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</si>
  <si>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</si>
  <si>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</si>
  <si>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</si>
  <si>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</si>
  <si>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</si>
  <si>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</si>
  <si>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</si>
  <si>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</si>
  <si>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</si>
  <si>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</si>
  <si>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</si>
  <si>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</si>
  <si>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</si>
  <si>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</si>
  <si>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</si>
  <si>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</si>
  <si>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</si>
  <si>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</si>
  <si>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</si>
  <si>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</si>
  <si>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</si>
  <si>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</si>
  <si>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</si>
  <si>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</si>
  <si>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</si>
  <si>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</si>
  <si>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</si>
  <si>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</si>
  <si>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</si>
  <si>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</si>
  <si>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</si>
  <si>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</si>
  <si>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</si>
  <si>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</si>
  <si>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</si>
  <si>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</si>
  <si>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</si>
  <si>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</si>
  <si>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</si>
  <si>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</si>
  <si>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</si>
  <si>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</si>
  <si>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</si>
  <si>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</si>
  <si>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</si>
  <si>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</si>
  <si>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</si>
  <si>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</si>
  <si>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</si>
  <si>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</si>
  <si>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</si>
  <si>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</si>
  <si>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</si>
  <si>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</si>
  <si>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</si>
  <si>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</si>
  <si>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</si>
  <si>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</si>
  <si>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</si>
  <si>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</si>
  <si>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</si>
  <si>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</si>
  <si>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</si>
  <si>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</si>
  <si>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</si>
  <si>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</si>
  <si>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</si>
  <si>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</si>
  <si>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</si>
  <si>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</si>
  <si>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</si>
  <si>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</si>
  <si>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</si>
  <si>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</si>
  <si>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</si>
  <si>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</si>
  <si>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</si>
  <si>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</si>
  <si>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</si>
  <si>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</si>
  <si>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</si>
  <si>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</si>
  <si>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</si>
  <si>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</si>
  <si>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</si>
  <si>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</si>
  <si>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</si>
  <si>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</si>
  <si>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</si>
  <si>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</si>
  <si>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</si>
  <si>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</si>
  <si>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</si>
  <si>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</si>
  <si>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</si>
  <si>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</si>
  <si>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</si>
  <si>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</si>
  <si>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</si>
  <si>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</si>
  <si>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</si>
  <si>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</si>
  <si>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</si>
  <si>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</si>
  <si>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</si>
  <si>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</si>
  <si>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</si>
  <si>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</si>
  <si>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</si>
  <si>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</si>
  <si>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</si>
  <si>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</si>
  <si>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</si>
  <si>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</si>
  <si>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</si>
  <si>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</si>
  <si>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</si>
  <si>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</si>
  <si>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</si>
  <si>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</si>
  <si>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</si>
  <si>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</si>
  <si>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</si>
  <si>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</si>
  <si>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</si>
  <si>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</si>
  <si>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</si>
  <si>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</si>
  <si>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</si>
  <si>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</si>
  <si>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</si>
  <si>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</si>
  <si>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</si>
  <si>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</si>
  <si>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</si>
  <si>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</si>
  <si>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</si>
  <si>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</si>
  <si>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</si>
  <si>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</si>
  <si>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</si>
  <si>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</si>
  <si>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</si>
  <si>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</si>
  <si>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</si>
  <si>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</si>
  <si>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</si>
  <si>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</si>
  <si>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</si>
  <si>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</si>
  <si>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</si>
  <si>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</si>
  <si>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</si>
  <si>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</si>
  <si>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</si>
  <si>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</si>
  <si>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</si>
  <si>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</si>
  <si>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</si>
  <si>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</si>
  <si>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</si>
  <si>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</si>
  <si>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</si>
  <si>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</si>
  <si>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</si>
  <si>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</si>
  <si>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</si>
  <si>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</si>
  <si>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</si>
  <si>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</si>
  <si>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</si>
  <si>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</si>
  <si>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</si>
  <si>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</si>
  <si>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</si>
  <si>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</si>
  <si>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</si>
  <si>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</si>
  <si>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</si>
  <si>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</si>
  <si>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</si>
  <si>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</si>
  <si>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</si>
  <si>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</si>
  <si>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</si>
  <si>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</si>
  <si>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</si>
  <si>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</si>
  <si>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</si>
  <si>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</si>
  <si>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</si>
  <si>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</si>
  <si>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</si>
  <si>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</si>
  <si>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</si>
  <si>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</si>
  <si>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</si>
  <si>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</si>
  <si>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</si>
  <si>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</si>
  <si>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</si>
  <si>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</si>
  <si>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</si>
  <si>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</si>
  <si>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</si>
  <si>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</si>
  <si>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</si>
  <si>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</si>
  <si>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</si>
  <si>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</si>
  <si>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</si>
  <si>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</si>
  <si>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</si>
  <si>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</si>
  <si>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</si>
  <si>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</si>
  <si>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</si>
  <si>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</si>
  <si>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</si>
  <si>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</si>
  <si>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</si>
  <si>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</si>
  <si>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</si>
  <si>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</si>
  <si>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</si>
  <si>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</si>
  <si>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</si>
  <si>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</si>
  <si>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</si>
  <si>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</si>
  <si>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</si>
  <si>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</si>
  <si>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</si>
  <si>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</si>
  <si>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</si>
  <si>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</si>
  <si>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</si>
  <si>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</si>
  <si>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</si>
  <si>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</si>
  <si>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</si>
  <si>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</si>
  <si>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</si>
  <si>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</si>
  <si>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</si>
  <si>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</si>
  <si>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</si>
  <si>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</si>
  <si>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</si>
  <si>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</si>
  <si>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</si>
  <si>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</si>
  <si>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</si>
  <si>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</si>
  <si>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</si>
  <si>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</si>
  <si>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</si>
  <si>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</si>
  <si>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</si>
  <si>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</si>
  <si>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</si>
  <si>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</si>
  <si>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</si>
  <si>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</si>
  <si>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</si>
  <si>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</si>
  <si>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</si>
  <si>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</si>
  <si>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</si>
  <si>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</si>
  <si>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</si>
  <si>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</si>
  <si>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</si>
  <si>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</si>
  <si>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</si>
  <si>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</si>
  <si>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</si>
  <si>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</si>
  <si>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</si>
  <si>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</si>
  <si>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</si>
  <si>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</si>
  <si>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</si>
  <si>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</si>
  <si>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</si>
  <si>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</si>
  <si>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</si>
  <si>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</si>
  <si>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</si>
  <si>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</si>
  <si>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</si>
  <si>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</si>
  <si>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</si>
  <si>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</si>
  <si>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</si>
  <si>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</si>
  <si>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</si>
  <si>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</si>
  <si>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</si>
  <si>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</si>
  <si>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</si>
  <si>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</si>
  <si>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</si>
  <si>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</si>
  <si>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</si>
  <si>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</si>
  <si>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</si>
  <si>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</si>
  <si>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</si>
  <si>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</si>
  <si>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</si>
  <si>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</si>
  <si>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</si>
  <si>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</si>
  <si>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</si>
  <si>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</si>
  <si>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</si>
  <si>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</si>
  <si>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</si>
  <si>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</si>
  <si>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</si>
  <si>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</si>
  <si>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</si>
  <si>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</si>
  <si>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</si>
  <si>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</si>
  <si>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</si>
  <si>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</si>
  <si>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</si>
  <si>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</si>
  <si>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</si>
  <si>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</si>
  <si>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</si>
  <si>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</si>
  <si>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</si>
  <si>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</si>
  <si>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</si>
  <si>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</si>
  <si>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</si>
  <si>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</si>
  <si>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</si>
  <si>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</si>
  <si>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</si>
  <si>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</si>
  <si>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</si>
  <si>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</si>
  <si>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</si>
  <si>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</si>
  <si>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</si>
  <si>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</si>
  <si>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</si>
  <si>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</si>
  <si>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</si>
  <si>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</si>
  <si>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</si>
  <si>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</si>
  <si>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</si>
  <si>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</si>
  <si>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</si>
  <si>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</si>
  <si>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</si>
  <si>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</si>
  <si>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</si>
  <si>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</si>
  <si>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</si>
  <si>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</si>
  <si>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</si>
  <si>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</si>
  <si>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</si>
  <si>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</si>
  <si>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</si>
  <si>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</si>
  <si>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</si>
  <si>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</si>
  <si>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</si>
  <si>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</si>
  <si>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</si>
  <si>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</si>
  <si>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</si>
  <si>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</si>
  <si>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</si>
  <si>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</si>
  <si>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</si>
  <si>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</si>
  <si>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</si>
  <si>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</si>
  <si>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</si>
  <si>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</si>
  <si>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</si>
  <si>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</si>
  <si>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</si>
  <si>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</si>
  <si>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</si>
  <si>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</si>
  <si>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</si>
  <si>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</si>
  <si>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</si>
  <si>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</si>
  <si>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</si>
  <si>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</si>
  <si>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</si>
  <si>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</si>
  <si>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</si>
  <si>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</si>
  <si>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</si>
  <si>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</si>
  <si>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</si>
  <si>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</si>
  <si>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</si>
  <si>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</si>
  <si>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</si>
  <si>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</si>
  <si>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</si>
  <si>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</si>
  <si>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</si>
  <si>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</si>
  <si>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</si>
  <si>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</si>
  <si>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</si>
  <si>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</si>
  <si>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</si>
  <si>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</si>
  <si>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</si>
  <si>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</si>
  <si>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</si>
  <si>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</si>
  <si>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</si>
  <si>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</si>
  <si>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</si>
  <si>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</si>
  <si>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</si>
  <si>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</si>
  <si>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</si>
  <si>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</si>
  <si>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</si>
  <si>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</si>
  <si>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</si>
  <si>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</si>
  <si>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</si>
  <si>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</si>
  <si>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</si>
  <si>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</si>
  <si>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</si>
  <si>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</si>
  <si>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</si>
  <si>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</si>
  <si>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</si>
  <si>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</si>
  <si>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</si>
  <si>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</si>
  <si>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</si>
  <si>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</si>
  <si>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</si>
  <si>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</si>
  <si>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</si>
  <si>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</si>
  <si>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</si>
  <si>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</si>
  <si>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</si>
  <si>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</si>
  <si>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</si>
  <si>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</si>
  <si>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</si>
  <si>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</si>
  <si>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</si>
  <si>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</si>
  <si>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</si>
  <si>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</si>
  <si>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</si>
  <si>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</si>
  <si>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</si>
  <si>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</si>
  <si>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</si>
  <si>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</si>
  <si>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</si>
  <si>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</si>
  <si>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</si>
  <si>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</si>
  <si>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</si>
  <si>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</si>
  <si>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</si>
  <si>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</si>
  <si>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</si>
  <si>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</si>
  <si>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</si>
  <si>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</si>
  <si>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</si>
  <si>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</si>
  <si>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</si>
  <si>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</si>
  <si>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</si>
  <si>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</si>
  <si>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</si>
  <si>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</si>
  <si>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</si>
  <si>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</si>
  <si>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</si>
  <si>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</si>
  <si>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</si>
  <si>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</si>
  <si>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</si>
  <si>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</si>
  <si>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</si>
  <si>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</si>
  <si>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</si>
  <si>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</si>
  <si>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</si>
  <si>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</si>
  <si>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</si>
  <si>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</si>
  <si>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</si>
  <si>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</si>
  <si>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</si>
  <si>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</si>
  <si>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</si>
  <si>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</si>
  <si>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</si>
  <si>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</si>
  <si>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</si>
  <si>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</si>
  <si>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</si>
  <si>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</si>
  <si>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</si>
  <si>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</si>
  <si>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</si>
  <si>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</si>
  <si>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</si>
  <si>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</si>
  <si>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</si>
  <si>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</si>
  <si>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</si>
  <si>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</si>
  <si>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</si>
  <si>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</si>
  <si>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</si>
  <si>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</si>
  <si>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</si>
  <si>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</si>
  <si>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</si>
  <si>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</si>
  <si>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</si>
  <si>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</si>
  <si>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</si>
  <si>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</si>
  <si>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</si>
  <si>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</si>
  <si>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</si>
  <si>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</si>
  <si>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</si>
  <si>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</si>
  <si>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</si>
  <si>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</si>
  <si>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</si>
  <si>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</si>
  <si>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</si>
  <si>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</si>
  <si>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</si>
  <si>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</si>
  <si>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</si>
  <si>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</si>
  <si>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</si>
  <si>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</si>
  <si>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</si>
  <si>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</si>
  <si>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</si>
  <si>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</si>
  <si>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</si>
  <si>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</si>
  <si>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</si>
  <si>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</si>
  <si>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</si>
  <si>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</si>
  <si>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</si>
  <si>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</si>
  <si>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</si>
  <si>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</si>
  <si>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</si>
  <si>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</si>
  <si>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</si>
  <si>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</si>
  <si>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</si>
  <si>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</si>
  <si>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</si>
  <si>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</si>
  <si>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</si>
  <si>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</si>
  <si>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</si>
  <si>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</si>
  <si>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</si>
  <si>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</si>
  <si>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</si>
  <si>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</si>
  <si>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</si>
  <si>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</si>
  <si>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</si>
  <si>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</si>
  <si>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</si>
  <si>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</si>
  <si>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</si>
  <si>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</si>
  <si>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</si>
  <si>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</si>
  <si>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</si>
  <si>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</si>
  <si>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</si>
  <si>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</si>
  <si>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</si>
  <si>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</si>
  <si>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</si>
  <si>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</si>
  <si>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</si>
  <si>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</si>
  <si>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</si>
  <si>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</si>
  <si>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</si>
  <si>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</si>
  <si>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</si>
  <si>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</si>
  <si>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</si>
  <si>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</si>
  <si>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</si>
  <si>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</si>
  <si>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</si>
  <si>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</si>
  <si>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</si>
  <si>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</si>
  <si>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</si>
  <si>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</si>
  <si>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</si>
  <si>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</si>
  <si>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</si>
  <si>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</si>
  <si>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</si>
  <si>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</si>
  <si>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</si>
  <si>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</si>
  <si>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</si>
  <si>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</si>
  <si>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</si>
  <si>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</si>
  <si>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</si>
  <si>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</si>
  <si>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</si>
  <si>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</si>
  <si>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</si>
  <si>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</si>
  <si>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</si>
  <si>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</si>
  <si>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</si>
  <si>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</si>
  <si>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</si>
  <si>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</si>
  <si>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</si>
  <si>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</si>
  <si>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</si>
  <si>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</si>
  <si>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</si>
  <si>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</si>
  <si>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</si>
  <si>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</si>
  <si>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</si>
  <si>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</si>
  <si>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</si>
  <si>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</si>
  <si>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</si>
  <si>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</si>
  <si>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</si>
  <si>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</si>
  <si>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</si>
  <si>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</si>
  <si>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</si>
  <si>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</si>
  <si>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</si>
  <si>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</si>
  <si>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</si>
  <si>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</si>
  <si>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</si>
  <si>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</si>
  <si>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</si>
  <si>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</si>
  <si>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</si>
  <si>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</si>
  <si>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</si>
  <si>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</si>
  <si>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</si>
  <si>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</si>
  <si>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</si>
  <si>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</si>
  <si>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</si>
  <si>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</si>
  <si>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</si>
  <si>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</si>
  <si>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</si>
  <si>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</si>
  <si>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</si>
  <si>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</si>
  <si>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</si>
  <si>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</si>
  <si>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</si>
  <si>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</si>
  <si>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</si>
  <si>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</si>
  <si>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</si>
  <si>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</si>
  <si>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</si>
  <si>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</si>
  <si>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</si>
  <si>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</si>
  <si>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</si>
  <si>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</si>
  <si>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</si>
  <si>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</si>
  <si>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</si>
  <si>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</si>
  <si>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</si>
  <si>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</si>
  <si>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</si>
  <si>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</si>
  <si>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</si>
  <si>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</si>
  <si>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</si>
  <si>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</si>
  <si>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</si>
  <si>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</si>
  <si>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</si>
  <si>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</si>
  <si>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</si>
  <si>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</si>
  <si>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</si>
  <si>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</si>
  <si>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</si>
  <si>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</si>
  <si>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</si>
  <si>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</si>
  <si>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</si>
  <si>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</si>
  <si>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</si>
  <si>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</si>
  <si>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</si>
  <si>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</si>
  <si>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</si>
  <si>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</si>
  <si>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</si>
  <si>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</si>
  <si>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</si>
  <si>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</si>
  <si>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</si>
  <si>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</si>
  <si>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</si>
  <si>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</si>
  <si>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</si>
  <si>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</si>
  <si>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</si>
  <si>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</si>
  <si>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</si>
  <si>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</si>
  <si>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</si>
  <si>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</si>
  <si>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</si>
  <si>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</si>
  <si>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</si>
  <si>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</si>
  <si>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</si>
  <si>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</si>
  <si>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</si>
  <si>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</si>
  <si>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</si>
  <si>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</si>
  <si>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</si>
  <si>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</si>
  <si>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</si>
  <si>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</si>
  <si>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</si>
  <si>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</si>
  <si>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</si>
  <si>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</si>
  <si>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</si>
  <si>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</si>
  <si>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</si>
  <si>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</si>
  <si>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</si>
  <si>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</si>
  <si>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</si>
  <si>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</si>
  <si>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</si>
  <si>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</si>
  <si>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</si>
  <si>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</si>
  <si>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</si>
  <si>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</si>
  <si>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</si>
  <si>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</si>
  <si>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</si>
  <si>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</si>
  <si>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</si>
  <si>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</si>
  <si>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</si>
  <si>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</si>
  <si>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</si>
  <si>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</si>
  <si>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</si>
  <si>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</si>
  <si>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</si>
  <si>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</si>
  <si>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</si>
  <si>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</si>
  <si>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</si>
  <si>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</si>
  <si>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</si>
  <si>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</si>
  <si>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</si>
  <si>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</si>
  <si>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</si>
  <si>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</si>
  <si>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</si>
  <si>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</si>
  <si>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</si>
  <si>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</si>
  <si>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</si>
  <si>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</si>
  <si>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</si>
  <si>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</si>
  <si>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</si>
  <si>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</si>
  <si>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</si>
  <si>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</si>
  <si>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</si>
  <si>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</si>
  <si>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</si>
  <si>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</si>
  <si>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</si>
  <si>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</si>
  <si>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</si>
  <si>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</si>
  <si>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</si>
  <si>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</si>
  <si>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</si>
  <si>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</si>
  <si>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</si>
  <si>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</si>
  <si>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</si>
  <si>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</si>
  <si>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</si>
  <si>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</si>
  <si>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</si>
  <si>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</si>
  <si>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</si>
  <si>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</si>
  <si>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</si>
  <si>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</si>
  <si>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</si>
  <si>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</si>
  <si>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</si>
  <si>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</si>
  <si>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</si>
  <si>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</si>
  <si>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</si>
  <si>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</si>
  <si>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</si>
  <si>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</si>
  <si>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</si>
  <si>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</si>
  <si>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</si>
  <si>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</si>
  <si>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</si>
  <si>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</si>
  <si>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</si>
  <si>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</si>
  <si>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</si>
  <si>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</si>
  <si>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</si>
  <si>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</si>
  <si>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</si>
  <si>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</si>
  <si>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</si>
  <si>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</si>
  <si>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</si>
  <si>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</si>
  <si>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</si>
  <si>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</si>
  <si>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</si>
  <si>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</si>
  <si>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</si>
  <si>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</si>
  <si>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</si>
  <si>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</si>
  <si>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</si>
  <si>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</si>
  <si>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</si>
  <si>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</si>
  <si>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</si>
  <si>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</si>
  <si>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</si>
  <si>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</si>
  <si>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</si>
  <si>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</si>
  <si>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</si>
  <si>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</si>
  <si>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</si>
  <si>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</si>
  <si>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</si>
  <si>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</si>
  <si>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</si>
  <si>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</si>
  <si>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</si>
  <si>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</si>
  <si>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</si>
  <si>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</si>
  <si>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</si>
  <si>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</si>
  <si>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</si>
  <si>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</si>
  <si>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</si>
  <si>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</si>
  <si>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</si>
  <si>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</si>
  <si>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</si>
  <si>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</si>
  <si>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</si>
  <si>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</si>
  <si>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</si>
  <si>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</si>
  <si>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</si>
  <si>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</si>
  <si>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</si>
  <si>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</si>
  <si>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</si>
  <si>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</si>
  <si>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</si>
  <si>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</si>
  <si>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</si>
  <si>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</si>
  <si>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</si>
  <si>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</si>
  <si>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</si>
  <si>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</si>
  <si>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</si>
  <si>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</si>
  <si>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</si>
  <si>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</si>
  <si>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</si>
  <si>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</si>
  <si>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</si>
  <si>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</si>
  <si>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</si>
  <si>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</si>
  <si>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</si>
  <si>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</si>
  <si>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</si>
  <si>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</si>
  <si>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</si>
  <si>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</si>
  <si>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</si>
  <si>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</si>
  <si>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</si>
  <si>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</si>
  <si>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</si>
  <si>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</si>
  <si>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</si>
  <si>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</si>
  <si>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</si>
  <si>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</si>
  <si>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</si>
  <si>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</si>
  <si>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</si>
  <si>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</si>
  <si>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</si>
  <si>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</si>
  <si>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</si>
  <si>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</si>
  <si>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</si>
  <si>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</si>
  <si>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</si>
  <si>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</si>
  <si>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</si>
  <si>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</si>
  <si>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</si>
  <si>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</si>
  <si>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</si>
  <si>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</si>
  <si>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</si>
  <si>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</si>
  <si>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</si>
  <si>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</si>
  <si>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</si>
  <si>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</si>
  <si>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</si>
  <si>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</si>
  <si>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</si>
  <si>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</si>
  <si>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</si>
  <si>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</si>
  <si>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</si>
  <si>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</si>
  <si>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</si>
  <si>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</si>
  <si>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</si>
  <si>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</si>
  <si>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</si>
  <si>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</si>
  <si>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</si>
  <si>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</si>
  <si>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</si>
  <si>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</si>
  <si>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</si>
  <si>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</si>
  <si>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</si>
  <si>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</si>
  <si>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</si>
  <si>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</si>
  <si>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</si>
  <si>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</si>
  <si>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</si>
  <si>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</si>
  <si>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</si>
  <si>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</si>
  <si>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</si>
  <si>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</si>
  <si>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</si>
  <si>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</si>
  <si>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</si>
  <si>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</si>
  <si>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</si>
  <si>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</si>
  <si>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</si>
  <si>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</si>
  <si>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</si>
  <si>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</si>
  <si>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</si>
  <si>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</si>
  <si>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</si>
  <si>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</si>
  <si>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</si>
  <si>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</si>
  <si>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</si>
  <si>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</si>
  <si>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</si>
  <si>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</si>
  <si>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</si>
  <si>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</si>
  <si>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</si>
  <si>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</si>
  <si>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</si>
  <si>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</si>
  <si>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</si>
  <si>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</si>
  <si>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</si>
  <si>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</si>
  <si>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</si>
  <si>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</si>
  <si>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</si>
  <si>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</si>
  <si>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</si>
  <si>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</si>
  <si>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</si>
  <si>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</si>
  <si>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</si>
  <si>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</si>
  <si>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</si>
  <si>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</si>
  <si>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</si>
  <si>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</si>
  <si>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</si>
  <si>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</si>
  <si>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</si>
  <si>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</si>
  <si>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</si>
  <si>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</si>
  <si>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</si>
  <si>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</si>
  <si>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</si>
  <si>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</si>
  <si>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</si>
  <si>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</si>
  <si>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</si>
  <si>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</si>
  <si>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</si>
  <si>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</si>
  <si>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</si>
  <si>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</si>
  <si>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</si>
  <si>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</si>
  <si>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</si>
  <si>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</si>
  <si>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</si>
  <si>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</si>
  <si>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</si>
  <si>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</si>
  <si>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</si>
  <si>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</si>
  <si>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</si>
  <si>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</si>
  <si>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</si>
  <si>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</si>
  <si>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</si>
  <si>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</si>
  <si>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</si>
  <si>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</si>
  <si>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</si>
  <si>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</si>
  <si>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</si>
  <si>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</si>
  <si>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</si>
  <si>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</si>
  <si>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</si>
  <si>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</si>
  <si>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</si>
  <si>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</si>
  <si>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</si>
  <si>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</si>
  <si>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</si>
  <si>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</si>
  <si>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</si>
  <si>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</si>
  <si>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</si>
  <si>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</si>
  <si>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</si>
  <si>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</si>
  <si>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</si>
  <si>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</si>
  <si>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</si>
  <si>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</si>
  <si>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</si>
  <si>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</si>
  <si>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</si>
  <si>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</si>
  <si>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</si>
  <si>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</si>
  <si>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</si>
  <si>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</si>
  <si>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</si>
  <si>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</si>
  <si>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</si>
  <si>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</si>
  <si>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</si>
  <si>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</si>
  <si>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</si>
  <si>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</si>
  <si>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</si>
  <si>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</si>
  <si>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</si>
  <si>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</si>
  <si>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</si>
  <si>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</si>
  <si>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</si>
  <si>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</si>
  <si>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</si>
  <si>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</si>
  <si>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</si>
  <si>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</si>
  <si>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</si>
  <si>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</si>
  <si>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</si>
  <si>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</si>
  <si>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</si>
  <si>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</si>
  <si>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</si>
  <si>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</si>
  <si>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</si>
  <si>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</si>
  <si>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</si>
  <si>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</si>
  <si>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</si>
  <si>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</si>
  <si>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</si>
  <si>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</si>
  <si>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</si>
  <si>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</si>
  <si>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</si>
  <si>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</si>
  <si>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</si>
  <si>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</si>
  <si>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</si>
  <si>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</si>
  <si>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</si>
  <si>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</si>
  <si>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</si>
  <si>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</si>
  <si>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</si>
  <si>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</si>
  <si>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</si>
  <si>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</si>
  <si>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</si>
  <si>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</si>
  <si>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</si>
  <si>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</si>
  <si>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</si>
  <si>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</si>
  <si>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</si>
  <si>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</si>
  <si>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</si>
  <si>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</si>
  <si>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</si>
  <si>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</si>
  <si>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</si>
  <si>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</si>
  <si>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</si>
  <si>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</si>
  <si>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</si>
  <si>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</si>
  <si>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</si>
  <si>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</si>
  <si>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</si>
  <si>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</si>
  <si>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</si>
  <si>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</si>
  <si>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</si>
  <si>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</si>
  <si>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</si>
  <si>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</si>
  <si>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</si>
  <si>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</si>
  <si>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</si>
  <si>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</si>
  <si>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</si>
  <si>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</si>
  <si>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</si>
  <si>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</si>
  <si>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</si>
  <si>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</si>
  <si>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</si>
  <si>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</si>
  <si>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</si>
  <si>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</si>
  <si>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</si>
  <si>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</si>
  <si>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</si>
  <si>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</si>
  <si>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</si>
  <si>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</si>
  <si>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</si>
  <si>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</si>
  <si>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</si>
  <si>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</si>
  <si>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</si>
  <si>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</si>
  <si>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</si>
  <si>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</si>
  <si>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</si>
  <si>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</si>
  <si>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</si>
  <si>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</si>
  <si>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</si>
  <si>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</si>
  <si>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</si>
  <si>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</si>
  <si>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</si>
  <si>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</si>
  <si>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</si>
  <si>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</si>
  <si>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</si>
  <si>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</si>
  <si>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</si>
  <si>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</si>
  <si>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</si>
  <si>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</si>
  <si>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</si>
  <si>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</si>
  <si>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</si>
  <si>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</si>
  <si>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</si>
  <si>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</si>
  <si>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</si>
  <si>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</si>
  <si>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</si>
  <si>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</si>
  <si>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</si>
  <si>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</si>
  <si>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</si>
  <si>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</si>
  <si>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</si>
  <si>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</si>
  <si>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</si>
  <si>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</si>
  <si>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</si>
  <si>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PCM-20251021-00002281</t>
  </si>
  <si>
    <t>EM Team moved 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</si>
</sst>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8" dataDxfId="47" headerRowBorderDxfId="45" tableBorderDxfId="46" totalsRowBorderDxfId="44">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288.89668842592801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8.4016998842562316</v>
      </c>
      <c r="H3" s="138">
        <v>45943.437442129631</v>
      </c>
      <c r="I3" s="136" t="str">
        <f>IFERROR(VLOOKUP(D3,DB!A:F,6,0),"")</f>
        <v>Generator-SG</v>
      </c>
      <c r="J3" s="136" t="str">
        <f>IFERROR(VLOOKUP(D3,DB!A:G,7,0),"")</f>
        <v>Vandalized</v>
      </c>
      <c r="K3" s="140" t="s">
        <v>39001</v>
      </c>
      <c r="L3" s="141" t="str">
        <f>IFERROR(VLOOKUP(D3,DB!A:I,9,0),"")</f>
        <v>Latis</v>
      </c>
    </row>
    <row r="4" spans="1:15" ht="15" customHeight="1">
      <c r="A4" s="161"/>
      <c r="B4" s="160" t="str">
        <f>IFERROR(VLOOKUP(D4,DB!A:K,11,0),"")</f>
        <v/>
      </c>
      <c r="C4" s="136"/>
      <c r="D4" s="136"/>
      <c r="E4" s="137"/>
      <c r="F4" s="138"/>
      <c r="G4" s="139">
        <f ca="1">IFERROR(NOW()-F4,"")</f>
        <v>45951.845114236108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45951.845114236108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45951.845114236108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45951.845114236108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45951.845114236108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45951.845114236108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45951.845114236108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45951.845114236108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45951.845114236108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45951.845114236108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45951.845114236108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45951.845114236108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45951.845114236108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45951.845114236108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45951.845114236108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45951.845114236108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45951.845114236108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45951.845114236108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45951.845114236108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45951.845114236108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45951.845114236108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45951.845114236108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45951.845114236108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45951.845114236108</v>
      </c>
      <c r="H27" s="138"/>
      <c r="I27" s="136" t="str">
        <f>IFERROR(VLOOKUP(D27,DB!A:F,6,0),"")</f>
        <v/>
      </c>
      <c r="J27" s="136" t="str">
        <f>IFERROR(VLOOKUP(D27,DB!A:G,7,0),"")</f>
        <v/>
      </c>
      <c r="K27" s="140"/>
      <c r="L27" s="141" t="str">
        <f>IFERROR(VLOOKUP(D27,DB!A:I,9,0),"")</f>
        <v/>
      </c>
    </row>
    <row r="28" spans="1:12" ht="15" customHeight="1">
      <c r="A28" s="150"/>
      <c r="B28" s="151" t="str">
        <f>IFERROR(VLOOKUP(D28,DB!A:K,11,0),"")</f>
        <v/>
      </c>
      <c r="C28" s="151"/>
      <c r="D28" s="151"/>
      <c r="E28" s="152"/>
      <c r="F28" s="153"/>
      <c r="G28" s="154">
        <f ca="1">IFERROR(NOW()-F28,"")</f>
        <v>45951.845114236108</v>
      </c>
      <c r="H28" s="153"/>
      <c r="I28" s="151" t="str">
        <f>IFERROR(VLOOKUP(D28,DB!A:F,6,0),"")</f>
        <v/>
      </c>
      <c r="J28" s="151" t="str">
        <f>IFERROR(VLOOKUP(D28,DB!A:G,7,0),"")</f>
        <v/>
      </c>
      <c r="K28" s="155"/>
      <c r="L28" s="156" t="str">
        <f>IFERROR(VLOOKUP(D28,DB!A:I,9,0),"")</f>
        <v/>
      </c>
    </row>
    <row r="29" spans="1:12" ht="15" customHeight="1">
      <c r="A29" s="135"/>
      <c r="B29" s="136" t="str">
        <f>IFERROR(VLOOKUP(D29,DB!A:K,11,0),"")</f>
        <v/>
      </c>
      <c r="C29" s="136"/>
      <c r="D29" s="136"/>
      <c r="E29" s="137"/>
      <c r="F29" s="138"/>
      <c r="G29" s="139">
        <f ca="1">IFERROR(NOW()-F29,"")</f>
        <v>45951.845114236108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45951.845114236108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45951.845114236108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45951.845114236108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45951.845114236108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45951.845114236108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45951.845114236108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45951.845114236108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45951.845114236108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45951.845114236108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45951.845114236108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45951.845114236108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45951.845114236108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45951.845114236108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45951.845114236108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45951.845114236108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45951.845114236108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45951.845114236108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45951.845114236108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45951.845114236108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45951.845114236108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45951.845114236108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45951.845114236108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45951.845114236108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45951.845114236108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45951.845114236108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45951.845114236108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45951.845114236108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45951.845114236108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45951.845114236108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45951.845114236108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45951.845114236108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45951.845114236108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45951.845114236108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45951.845114236108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45951.845114236108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45951.845114236108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45951.845114236108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45951.845114236108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45951.845114236108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45951.845114236108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45951.845114236108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45951.845114236108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45951.845114236108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45951.845114236108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45951.845114236108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45951.845114236108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45951.845114236108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45951.845114236108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45951.845114236108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45951.845114236108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45951.845114236108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45951.845114236108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45951.845114236108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45951.845114236108</v>
      </c>
      <c r="H83" s="138"/>
      <c r="I83" s="136" t="str">
        <f>IFERROR(VLOOKUP(D83,DB!A:F,6,0),"")</f>
        <v/>
      </c>
      <c r="J83" s="136" t="str">
        <f>IFERROR(VLOOKUP(D83,DB!A:G,7,0),"")</f>
        <v/>
      </c>
      <c r="K83" s="140"/>
      <c r="L83" s="141" t="str">
        <f>IFERROR(VLOOKUP(D83,DB!A:I,9,0),"")</f>
        <v/>
      </c>
    </row>
    <row r="84" spans="1:12" ht="15" customHeight="1">
      <c r="A84" s="150"/>
      <c r="B84" s="151" t="str">
        <f>IFERROR(VLOOKUP(D84,DB!A:K,11,0),"")</f>
        <v/>
      </c>
      <c r="C84" s="151"/>
      <c r="D84" s="151"/>
      <c r="E84" s="152"/>
      <c r="F84" s="153"/>
      <c r="G84" s="154">
        <f ca="1">IFERROR(NOW()-F84,"")</f>
        <v>45951.845114236108</v>
      </c>
      <c r="H84" s="153"/>
      <c r="I84" s="151" t="str">
        <f>IFERROR(VLOOKUP(D84,DB!A:F,6,0),"")</f>
        <v/>
      </c>
      <c r="J84" s="151" t="str">
        <f>IFERROR(VLOOKUP(D84,DB!A:G,7,0),"")</f>
        <v/>
      </c>
      <c r="K84" s="155"/>
      <c r="L84" s="156" t="str">
        <f>IFERROR(VLOOKUP(D84,DB!A:I,9,0),"")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145.11803101852274</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126.84527638889267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7.3493388888891786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45951.845114351854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45951.845114351854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45951.845114351854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45951.845114351854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45951.845114351854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45951.845114351854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45951.845114351854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45951.845114351854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45951.845114351854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45951.845114351854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45951.845114351854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45951.845114351854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45951.845114351854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45951.845114351854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45951.845114351854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45951.845114351854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45951.845114351854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45951.845114351854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45951.845114351854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45951.845114351854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45951.845114351854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45951.845114351854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45951.845114351854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45951.845114351854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45951.845114351854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45951.845114351854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45951.845114351854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45951.845114351854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45951.845114351854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45951.845114351854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45951.845114351854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45951.845114351854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45951.845114351854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45951.845114351854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45951.845114351854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45951.845114351854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45951.845114351854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45951.845114351854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45951.845114351854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45951.845114351854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45951.845114351854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45951.845114351854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45951.845114351854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45951.845114351854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45951.845114351854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45951.845114351854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45951.845114351854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45951.845114351854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45951.845114351854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45951.845114351854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45951.845114351854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45951.845114351854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45951.845114351854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45951.845114351854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45951.845114351854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45951.845114351854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45951.845114351854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45951.845114351854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45951.845114351854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45951.845114351854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45951.845114351854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45951.845114351854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45951.845114351854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45951.845114351854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45951.845114351854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45951.845114351854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45951.845114351854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45951.845114351854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45951.845114351854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45951.845114351854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45951.845114351854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45951.845114351854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45951.845114351854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45951.845114351854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45951.845114351854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45951.845114351854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45951.845114351854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45951.845114351854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45951.845114351854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45951.845114351854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45951.845114351854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45951.845114351854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45951.845114351854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45951.845114351854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45951.845114351854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45951.845114351854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45951.845114351854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45951.845114351854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45951.845114351854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45951.845114351854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45951.845114351854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45951.845114351854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45951.845114351854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45951.845114351854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45951.845114351854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45951.845114351854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45951.845114351854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45951.845114351854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45951.845114351854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45951.845114351854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45951.845114351854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45951.845114351854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45951.845114351854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45951.845114351854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45951.845114351854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45951.845114351854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45951.845114351854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45951.845114351854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45951.845114351854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45951.845114351854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45951.845114351854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45951.845114351854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45951.845114351854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45951.845114351854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45951.845114351854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45951.845114351854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45951.845114351854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45951.845114351854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45951.845114351854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45951.845114351854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45951.845114351854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45951.845114351854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45951.845114351854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45951.845114351854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45951.845114351854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45951.845114351854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45951.845114351854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45951.845114351854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45951.845114351854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45951.845114351854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45951.845114351854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45951.845114351854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45951.845114351854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45951.845114351854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45951.845114351854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45951.845114351854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45951.845114351854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45951.845114351854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45951.845114351854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45951.845114351854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45951.845114351854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45951.845114351854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45951.845114351854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45951.845114351854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45951.845114351854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45951.845114351854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45951.845114351854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45951.845114351854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45951.845114351854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45951.845114351854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45951.845114351854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45951.845114351854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45951.845114351854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45951.845114351854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45951.845114351854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45951.845114351854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45951.845114351854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45951.845114351854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45951.845114351854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45951.845114351854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45951.845114351854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45951.845114351854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45951.845114351854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45951.845114351854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45951.845114351854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45951.845114351854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45951.845114351854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45951.845114351854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45951.845114351854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45951.845114351854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45951.845114351854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45951.845114351854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45951.845114351854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45951.845114351854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45951.845114351854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45951.845114351854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45951.845114351854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45951.845114351854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45951.845114351854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45951.845114351854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45951.845114351854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45951.845114351854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45951.845114351854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45951.845114351854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45951.845114351854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45951.845114351854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45951.845114351854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45951.845114351854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45951.845114351854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45951.845114351854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45951.845114351854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45951.845114351854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45951.845114351854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45951.845114351854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45951.845114351854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45951.845114351854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45951.845114351854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45951.845114351854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45951.845114351854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45951.845114351854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45951.845114351854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45951.845114351854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45951.845114351854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45951.845114351854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45951.845114351854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45951.845114351854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45951.845114351854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45951.845114351854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45951.845114351854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45951.845114351854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45951.845114351854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45951.845114351854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45951.845114351854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45951.845114351854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45951.845114351854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45951.845114351854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45951.845114351854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45951.845114351854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45951.845114351854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45951.845114351854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45951.845114351854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45951.845114351854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45951.845114351854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45951.845114351854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45951.845114351854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45951.845114351854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45951.845114351854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45951.845114351854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45951.845114351854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45951.845114351854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45951.845114351854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45951.845114351854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45951.845114351854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45951.845114351854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45951.845114351854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45951.845114351854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45951.845114351854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45951.845114351854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45951.845114351854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45951.845114351854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45951.845114351854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45951.845114351854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45951.845114351854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45951.845114351854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45951.845114351854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45951.845114351854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45951.845114351854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45951.845114351854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45951.845114351854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45951.845114351854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45951.845114351854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45951.845114351854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45951.845114351854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45951.845114351854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45951.845114351854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45951.845114351854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45951.845114351854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45951.845114351854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45951.845114351854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45951.845114351854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45951.845114351854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45951.845114351854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45951.845114351854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45951.845114351854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45951.845114351854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45951.845114351854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45951.845114351854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45951.845114351854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45951.845114351854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45951.845114351854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45951.845114351854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45951.845114351854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45951.845114351854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45951.845114351854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45951.845114351854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45951.845114351854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45951.845114351854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45951.845114351854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45951.845114351854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45951.845114351854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45951.845114351854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45951.845114351854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45951.845114351854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45951.845114351854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45951.845114351854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45951.845114351854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45951.845114351854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45951.845114351854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45951.845114351854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45951.845114351854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45951.845114351854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45951.845114351854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45951.845114351854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45951.845114351854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45951.845114351854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45951.845114351854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45951.845114351854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45951.845114351854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45951.845114351854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45951.845114351854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45951.845114351854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45951.845114351854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45951.845114351854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45951.845114351854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45951.845114351854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45951.845114351854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45951.845114351854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45951.845114351854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45951.845114351854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45951.845114351854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45951.845114351854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45951.845114351854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45951.845114351854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45951.845114351854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45951.845114351854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45951.845114351854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45951.845114351854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45951.845114351854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45951.845114351854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45951.845114351854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45951.845114351854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45951.845114351854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45951.845114351854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45951.845114351854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45951.845114351854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45951.845114351854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45951.845114351854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45951.845114351854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45951.845114351854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45951.845114351854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45951.845114351854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45951.845114351854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45951.845114351854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45951.845114351854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45951.845114351854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45951.845114351854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45951.845114351854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45951.845114351854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45951.845114351854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45951.845114351854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45951.845114351854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45951.845114351854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45951.845114351854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45951.845114351854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45951.845114351854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45951.845114351854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45951.845114351854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45951.845114351854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45951.845114351854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45951.845114351854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45951.845114351854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45951.845114351854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45951.845114351854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45951.845114351854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45951.845114351854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45951.845114351854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45951.845114351854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45951.845114351854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45951.845114351854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45951.845114351854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45951.845114351854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45951.845114351854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45951.845114351854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45951.845114351854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45951.845114351854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45951.845114351854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45951.845114351854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45951.845114351854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45951.845114351854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45951.845114351854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45951.845114351854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45951.845114351854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45951.845114351854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45951.845114351854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45951.845114351854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45951.845114351854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45951.845114351854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45951.845114351854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45951.845114351854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45951.845114351854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45951.845114351854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45951.845114351854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45951.845114351854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45951.845114351854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45951.845114351854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45951.845114351854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45951.845114351854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45951.845114351854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45951.845114351854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45951.845114351854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45951.845114351854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45951.845114351854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45951.845114351854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45951.845114351854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45951.845114351854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45951.845114351854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45951.845114351854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45951.845114351854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45951.845114351854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45951.845114351854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45951.845114351854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45951.845114351854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45951.845114351854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45951.845114351854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45951.845114351854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45951.845114351854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45951.845114351854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45951.845114351854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45951.845114351854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45951.845114351854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45951.845114351854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45951.845114351854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45951.845114351854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45951.845114351854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45951.845114351854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45951.845114351854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45951.845114351854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45951.845114351854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45951.845114351854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45951.845114351854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45951.845114351854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45951.845114351854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45951.845114351854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45951.845114351854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45951.845114351854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45951.845114351854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45951.845114351854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45951.845114351854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45951.845114351854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45951.845114351854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45951.845114351854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45951.845114351854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45951.845114351854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45951.845114351854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45951.845114351854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45951.845114351854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45951.845114351854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45951.845114351854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45951.845114351854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45951.845114351854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45951.845114351854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45951.845114351854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45951.845114351854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45951.845114351854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45951.845114351854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45951.845114351854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45951.845114351854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45951.845114351854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45951.845114351854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45951.845114351854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45951.845114351854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45951.845114351854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45951.845114351854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45951.845114351854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45951.845114351854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45951.845114351854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45951.845114351854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45951.845114351854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45951.845114351854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45951.845114351854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45951.845114351854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45951.845114351854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45951.845114351854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45951.845114351854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45951.845114351854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45951.845114351854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45951.845114351854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45951.845114351854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45951.845114351854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45951.845114351854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45951.845114351854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45951.845114351854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45951.845114351854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45951.845114351854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45951.845114351854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45951.845114351854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45951.845114351854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45951.845114351854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45951.845114351854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45951.845114351854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45951.845114351854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45951.845114351854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45951.845114351854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45951.845114351854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45951.845114351854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45951.845114351854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45951.845114351854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45951.845114351854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45951.845114351854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45951.845114351854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45951.845114351854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45951.845114351854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45951.845114351854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45951.845114351854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45951.845114351854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45951.845114351854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45951.845114351854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45951.845114351854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45951.845114351854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45951.845114351854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45951.845114351854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45951.845114351854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45951.845114351854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45951.845114351854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45951.845114351854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45951.845114351854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45951.845114351854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45951.845114351854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45951.845114351854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45951.845114351854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45951.845114351854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45951.845114351854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45951.845114351854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45951.845114351854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45951.845114351854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45951.845114351854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45951.845114351854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45951.845114351854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45951.845114351854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45951.845114351854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45951.845114351854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45951.845114351854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45951.845114351854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45951.845114351854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45951.845114351854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45951.845114351854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45951.845114351854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45951.845114351854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45951.845114351854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45951.845114351854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45951.845114351854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45951.845114351854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45951.845114351854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45951.845114351854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45951.845114351854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45951.845114351854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45951.845114351854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45951.845114351854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45951.845114351854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45951.845114351854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45951.845114351854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45951.845114351854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45951.845114351854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45951.845114351854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45951.845114351854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45951.845114351854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45951.845114351854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45951.845114351854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45951.845114351854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45951.845114351854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45951.845114351854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45951.845114351854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45951.845114351854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45951.845114351854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45951.845114351854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45951.845114351854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45951.845114351854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45951.845114351854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45951.845114351854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45951.845114351854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45951.845114351854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45951.845114351854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45951.845114351854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45951.845114351854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45951.845114351854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45951.845114351854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45951.845114351854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45951.845114351854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45951.845114351854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45951.845114351854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45951.845114351854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45951.845114351854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45951.845114351854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45951.845114351854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45951.845114351854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45951.845114351854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45951.845114351854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45951.845114351854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45951.845114351854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45951.845114351854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45951.845114351854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45951.845114351854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45951.845114351854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45951.845114351854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45951.845114351854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45951.845114351854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45951.845114351854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45951.845114351854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45951.845114351854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45951.845114351854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45951.845114351854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45951.845114351854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45951.845114351854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45951.845114351854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45951.845114351854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45951.845114351854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45951.845114351854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45951.845114351854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45951.845114351854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45951.845114351854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45951.845114351854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45951.845114351854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45951.845114351854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45951.845114351854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45951.845114351854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45951.845114351854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45951.845114351854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45951.845114351854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45951.845114351854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45951.845114351854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45951.845114351854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45951.845114351854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45951.845114351854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45951.845114351854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45951.845114351854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45951.845114351854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45951.845114351854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45951.845114351854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45951.845114351854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45951.845114351854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45951.845114351854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45951.845114351854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45951.845114351854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45951.845114351854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45951.845114351854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45951.845114351854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45951.845114351854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45951.845114351854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45951.845114351854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45951.845114351854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45951.845114351854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45951.845114351854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45951.845114351854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45951.845114351854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45951.845114351854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45951.845114351854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45951.845114351854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45951.845114351854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45951.845114351854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45951.845114351854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45951.845114351854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45951.845114351854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45951.845114351854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45951.845114351854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45951.845114351854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45951.845114351854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45951.845114351854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45951.845114351854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45951.845114351854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45951.845114351854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45951.845114351854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45951.845114351854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45951.845114351854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45951.845114351854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45951.845114351854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45951.845114351854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45951.845114351854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45951.845114351854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45951.845114351854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45951.845114351854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45951.845114351854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45951.845114351854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45951.845114351854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45951.845114351854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45951.845114351854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45951.845114351854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45951.845114351854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45951.845114351854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45951.845114351854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45951.845114351854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45951.845114351854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45951.845114351854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45951.845114351854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45951.845114351854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45951.845114351854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45951.845114351854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45951.845114351854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45951.845114351854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45951.845114351854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45951.845114351854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45951.845114351854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45951.845114351854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45951.845114351854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45951.845114351854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45951.845114351854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45951.845114351854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45951.845114351854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45951.845114351854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45951.845114351854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45951.845114351854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45951.845114351854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45951.845114351854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45951.845114351854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45951.845114351854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45951.845114351854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45951.845114351854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45951.845114351854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45951.845114351854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45951.845114351854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45951.845114351854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45951.845114351854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45951.845114351854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45951.845114351854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45951.845114351854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45951.845114351854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45951.845114351854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45951.845114351854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45951.845114351854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45951.845114351854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45951.845114351854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45951.845114351854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45951.845114351854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45951.845114351854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45951.845114351854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45951.845114351854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45951.845114351854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45951.845114351854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45951.845114351854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45951.845114351854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45951.845114351854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45951.845114351854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45951.845114351854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45951.845114351854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45951.845114351854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45951.845114351854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45951.845114351854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45951.845114351854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45951.845114351854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45951.845114351854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45951.845114351854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45951.845114351854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45951.845114351854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45951.845114351854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45951.845114351854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45951.845114351854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45951.845114351854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45951.845114351854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45951.845114351854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45951.845114351854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45951.845114351854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45951.845114351854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45951.845114351854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45951.845114351854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45951.845114351854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45951.845114351854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45951.845114351854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45951.845114351854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45951.845114351854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45951.845114351854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45951.845114351854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45951.845114351854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45951.845114351854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45951.845114351854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45951.845114351854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45951.845114351854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45951.845114351854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45951.845114351854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45951.845114351854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45951.845114351854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45951.845114351854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45951.845114351854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45951.845114351854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45951.845114351854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45951.845114351854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45951.845114351854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45951.845114351854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45951.845114351854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45951.845114351854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45951.845114351854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45951.845114351854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45951.845114351854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45951.845114351854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45951.845114351854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45951.845114351854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45951.845114351854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45951.845114351854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45951.845114351854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45951.845114351854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45951.845114351854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45951.845114351854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45951.845114351854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45951.845114351854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45951.845114351854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45951.845114351854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45951.845114351854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45951.845114351854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45951.845114351854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45951.845114351854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45951.845114351854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45951.845114351854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45951.845114351854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45951.845114351854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45951.845114351854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45951.845114351854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45951.845114351854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45951.845114351854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45951.845114351854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45951.845114351854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45951.845114351854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45951.845114351854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45951.845114351854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45951.845114351854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45951.845114351854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45951.845114351854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45951.845114351854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45951.845114351854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45951.845114351854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45951.845114351854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45951.845114351854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45951.845114351854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45951.845114351854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45951.845114351854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45951.845114351854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45951.845114351854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45951.845114351854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45951.845114351854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45951.845114351854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45951.845114351854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45951.845114351854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45951.845114351854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45951.845114351854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45951.845114351854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45951.845114351854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45951.845114351854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45951.845114351854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45951.845114351854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45951.845114351854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45951.845114351854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45951.845114351854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45951.845114351854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45951.845114351854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45951.845114351854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45951.845114351854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45951.845114351854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45951.845114351854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45951.845114351854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45951.845114351854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45951.845114351854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45951.845114351854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45951.845114351854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45951.845114351854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45951.845114351854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45951.845114351854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45951.845114351854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45951.845114351854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45951.845114351854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45951.845114351854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45951.845114351854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45951.845114351854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45951.845114351854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45951.845114351854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45951.845114351854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45951.845114351854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45951.845114351854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45951.845114351854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45951.845114351854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45951.845114351854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45951.845114351854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45951.845114351854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45951.845114351854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45951.845114351854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45951.845114351854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45951.845114351854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45951.845114351854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45951.845114351854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45951.845114351854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45951.845114351854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45951.845114351854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45951.845114351854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45951.845114351854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45951.845114351854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45951.845114351854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45951.845114351854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45951.845114351854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45951.845114351854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45951.845114351854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45951.845114351854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45951.845114351854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45951.845114351854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45951.845114351854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45951.845114351854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45951.845114351854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45951.845114351854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45951.845114351854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45951.845114351854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45951.845114351854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45951.845114351854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45951.845114351854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45951.845114351854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45951.845114351854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45951.845114351854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45951.845114351854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45951.845114351854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45951.845114351854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45951.845114351854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45951.845114351854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45951.845114351854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45951.845114351854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45951.845114351854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45951.845114351854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45951.845114351854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45951.845114351854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45951.845114351854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45951.845114351854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45951.845114351854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45951.845114351854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45951.845114351854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45951.845114351854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45951.845114351854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45951.845114351854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45951.845114351854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45951.845114351854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45951.845114351854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45951.845114351854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45951.845114351854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45951.845114351854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45951.845114351854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45951.845114351854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45951.845114351854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45951.845114351854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45951.845114351854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45951.845114351854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45951.845114351854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45951.845114351854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45951.845114351854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45951.845114351854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45951.845114351854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45951.845114351854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45951.845114351854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45951.845114351854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45951.845114351854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45951.845114351854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45951.845114351854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45951.845114351854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45951.845114351854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45951.845114351854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45951.845114351854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45951.845114351854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45951.845114351854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45951.845114351854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45951.845114351854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45951.845114351854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45951.845114351854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45951.845114351854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45951.845114351854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45951.845114351854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45951.845114351854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45951.845114351854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45951.845114351854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45951.845114351854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45951.845114351854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45951.845114351854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45951.845114351854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45951.845114351854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45951.845114351854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45951.845114351854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45951.845114351854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45951.845114351854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45951.845114351854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45951.845114351854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45951.845114351854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45951.845114351854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45951.845114351854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45951.845114351854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45951.845114351854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45951.845114351854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45951.845114351854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45951.845114351854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45951.845114351854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45951.845114351854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45951.845114351854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45951.845114351854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45951.845114351854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45951.845114351854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45951.845114351854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45951.845114351854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45951.845114351854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45951.845114351854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45951.845114351854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45951.845114351854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45951.845114351854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45951.845114351854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45951.845114351854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45951.845114351854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45951.845114351854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45951.845114351854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45951.845114351854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45951.845114351854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45951.845114351854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45951.845114351854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45951.845114351854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45951.845114351854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45951.845114351854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45951.845114351854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45951.845114351854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45951.845114351854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45951.845114351854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45951.845114351854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45951.845114351854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45951.845114351854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45951.845114351854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45951.845114351854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45951.845114351854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45951.845114351854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45951.845114351854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45951.845114351854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45951.845114351854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45951.845114351854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45951.845114351854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45951.845114351854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45951.845114351854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45951.845114351854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45951.845114351854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45951.845114351854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45951.845114351854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45951.845114351854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45951.845114351854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45951.845114351854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45951.845114351854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45951.845114351854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45951.845114351854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45951.845114351854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45951.845114351854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45951.845114351854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45951.845114351854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45951.845114351854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45951.845114351854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45951.845114351854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45951.845114351854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45951.845114351854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45951.845114351854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45951.845114351854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45951.845114351854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45951.845114351854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45951.845114351854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45951.845114351854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45951.845114351854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45951.845114351854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45951.845114351854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45951.845114351854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45951.845114351854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45951.845114351854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45951.845114351854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45951.845114351854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45951.845114351854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45951.845114351854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45951.845114351854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45951.845114351854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45951.845114351854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45951.845114351854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45951.845114351854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45951.845114351854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45951.845114351854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45951.845114351854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45951.845114351854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45951.845114351854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45951.845114351854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45951.845114351854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45951.845114351854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45951.845114351854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45951.845114351854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45951.845114351854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45951.845114351854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45951.845114351854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45951.845114351854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45951.845114351854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45951.845114351854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45951.845114351854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45951.845114351854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45951.845114351854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45951.845114351854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45951.845114351854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45951.845114351854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45951.845114351854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45951.845114351854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45951.845114351854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45951.845114351854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45951.845114351854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45951.845114351854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45951.845114351854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45951.845114351854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45951.845114351854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45951.845114351854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45951.845114351854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45951.845114351854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45951.845114351854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45951.845114351854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45951.845114351854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45951.845114351854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45951.845114351854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45951.845114351854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45951.845114351854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45951.845114351854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45951.845114351854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45951.845114351854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45951.845114351854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45951.845114351854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45951.845114351854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45951.845114351854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45951.845114351854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45951.845114351854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45951.845114351854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45951.845114351854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45951.845114351854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45951.845114351854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45951.845114351854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45951.845114351854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45951.845114351854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45951.845114351854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45951.845114351854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45951.845114351854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45951.845114351854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45951.845114351854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45951.845114351854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45951.845114351854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45951.845114351854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45951.845114351854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45951.845114351854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45951.845114351854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45951.845114351854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45951.845114351854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45951.845114351854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45951.845114351854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45951.845114351854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45951.845114351854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45951.845114351854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45951.845114351854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45951.845114351854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45951.845114351854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45951.845114351854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45951.845114351854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45951.845114351854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45951.845114351854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45951.845114351854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45951.845114351854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45951.845114351854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45951.845114351854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45951.845114351854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45951.845114351854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45951.845114351854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45951.845114351854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45951.845114351854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45951.845114351854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45951.845114351854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45951.845114351854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45951.845114351854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45951.845114351854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45951.845114351854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45951.845114351854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45951.845114351854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45951.845114351854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45951.845114351854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45951.845114351854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45951.845114351854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45951.845114351854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45951.845114351854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45951.845114351854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45951.845114351854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45951.845114351854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45951.845114351854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45951.845114351854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45951.845114351854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45951.845114351854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45951.845114351854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45951.845114351854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45951.845114351854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45951.845114351854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45951.845114351854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45951.845114351854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45951.845114351854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45951.845114351854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45951.845114351854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45951.845114351854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45951.845114351854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45951.845114351854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45951.845114351854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45951.845114351854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45951.845114351854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45951.845114351854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45951.845114351854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45951.845114351854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45951.845114351854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45951.845114351854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45951.845114351854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45951.845114351854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45951.845114351854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45951.845114351854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45951.845114351854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45951.845114351854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45951.845114351854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45951.845114351854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45951.845114351854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45951.845114351854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45951.845114351854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45951.845114351854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45951.845114351854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45951.845114351854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45951.845114351854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45951.845114351854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45951.845114351854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45951.845114351854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45951.845114351854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45951.845114351854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45951.845114351854</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248.36439664351201</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25016</v>
      </c>
      <c r="E3" s="100" t="s">
        <v>39079</v>
      </c>
      <c r="F3" s="125"/>
      <c r="G3" s="126">
        <f ca="1">IFERROR(NOW()-F3,"")</f>
        <v>45951.845114351854</v>
      </c>
      <c r="H3" s="125">
        <v>45951.823553240742</v>
      </c>
      <c r="I3" s="121" t="str">
        <f>IFERROR(VLOOKUP(D3,DB!A:F,6,0),"")</f>
        <v>SCECO</v>
      </c>
      <c r="J3" s="121" t="str">
        <f>IFERROR(VLOOKUP(D3,DB!A:G,7,0),"")</f>
        <v>Good</v>
      </c>
      <c r="K3" s="127" t="s">
        <v>39091</v>
      </c>
      <c r="L3" s="123" t="str">
        <f>IFERROR(VLOOKUP(D3,DB!A:I,9,0),"")</f>
        <v>Latis</v>
      </c>
    </row>
    <row r="4" spans="1:16" ht="15" customHeight="1">
      <c r="A4" s="121"/>
      <c r="B4" s="121" t="str">
        <f>IFERROR(VLOOKUP(D4,DB!A:K,11,0),"")</f>
        <v/>
      </c>
      <c r="C4" s="122"/>
      <c r="D4" s="95"/>
      <c r="E4" s="100"/>
      <c r="F4" s="125"/>
      <c r="G4" s="126">
        <f ca="1">IFERROR(NOW()-F4,"")</f>
        <v>45951.845114351854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45951.845114351854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45951.845114351854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45951.845114351854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45951.845114351854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45951.845114351854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45951.845114351854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45951.845114351854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45951.845114351854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45951.845114351854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45951.845114351854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45951.845114351854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45951.845114351854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45951.845114351854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45951.845114351854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45951.845114351854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45951.845114351854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45951.845114351854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45951.845114351854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45951.845114351854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45951.845114351854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45951.845114351854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45951.845114351854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45951.845114351854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45951.845114351854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45951.845114351854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45951.845114351854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45951.845114351854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45951.845114351854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45951.845114351854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45951.845114351854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45951.845114351854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45951.845114351854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45951.845114351854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45951.845114351854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45951.845114351854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45951.845114351854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45951.845114351854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45951.845114351854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45951.845114351854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45951.845114351854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45951.845114351854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45951.845114351854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45951.845114351854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45951.845114351854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45951.845114351854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45951.845114351854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45951.845114351854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45951.845114351854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45951.845114351854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45951.845114351854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45951.845114351854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45951.845114351854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45951.845114351854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45951.845114351854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45951.845114351854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45951.845114351854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45951.845114351854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45951.845114351854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45951.845114351854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45951.845114351854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45951.845114351854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45951.845114351854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45951.845114351854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45951.845114351854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45951.845114351854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45951.845114351854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45951.845114351854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45951.845114351854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45951.845114351854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45951.845114351854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45951.845114351854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45951.845114351854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45951.845114351854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45951.845114351854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45951.845114351854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45951.845114351854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45951.845114351854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45951.845114351854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45951.845114351854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45951.845114351854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45951.845114351854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45951.845114351854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45951.845114351854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45951.845114351854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45951.845114351854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45951.845114351854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45951.845114351854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45951.845114351854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45951.845114351854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45951.845114351854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45951.845114351854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45951.845114351854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45951.845114351854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45951.845114351854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45951.845114351854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45951.845114351854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45951.845114351854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45951.845114351854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45951.845114351854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45951.845114351854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45951.845114351854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45951.845114351854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45951.845114351854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45951.845114351854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45951.845114351854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45951.845114351854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45951.845114351854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45951.845114351854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45951.845114351854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45951.845114351854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45951.845114351854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45951.845114351854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45951.845114351854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45951.845114351854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45951.845114351854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45951.845114351854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45951.845114351854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45951.845114351854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45951.845114351854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45951.845114351854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45951.845114351854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45951.845114351854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45951.845114351854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45951.845114351854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45951.845114351854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45951.845114351854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45951.845114351854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45951.845114351854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45951.845114351854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45951.845114351854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45951.845114351854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45951.845114351854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45951.845114351854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45951.845114351854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45951.845114351854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45951.845114351854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45951.845114351854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45951.845114351854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45951.845114351854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45951.845114351854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45951.845114351854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45951.845114351854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45951.845114351854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45951.845114351854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45951.845114351854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45951.845114351854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45951.845114351854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45951.845114351854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45951.845114351854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45951.845114351854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45951.845114351854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45951.845114351854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45951.845114351854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45951.845114351854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45951.845114351854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45951.845114351854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45951.845114351854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45951.845114351854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45951.845114351854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45951.845114351854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45951.845114351854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45951.845114351854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45951.845114351854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45951.845114351854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45951.845114351854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45951.845114351854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45951.845114351854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45951.845114351854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45951.845114351854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45951.845114351854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45951.845114351854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45951.845114351854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45951.845114351854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45951.845114351854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45951.845114351854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45951.845114351854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45951.845114351854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45951.845114351854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45951.845114351854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45951.845114351854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45951.845114351854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45951.845114351854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45951.845114351854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45951.845114351854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45951.845114351854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45951.845114351854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45951.845114351854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45951.845114351854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45951.845114351854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45951.845114351854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45951.845114351854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45951.845114351854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45951.845114351854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45951.845114351854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45951.845114351854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45951.845114351854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45951.845114351854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45951.845114351854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45951.845114351854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45951.845114351854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45951.845114351854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45951.845114351854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45951.845114351854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45951.845114351854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45951.845114351854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45951.845114351854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45951.845114351854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45951.845114351854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45951.845114351854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45951.845114351854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45951.845114351854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45951.845114351854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45951.845114351854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45951.845114351854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45951.845114351854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45951.845114351854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45951.845114351854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45951.845114351854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45951.845114351854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45951.845114351854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45951.845114351854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45951.845114351854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45951.845114351854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45951.845114351854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45951.845114351854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45951.845114351854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45951.845114351854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45951.845114351854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45951.845114351854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45951.845114351854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45951.845114351854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45951.845114351854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45951.845114351854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45951.845114351854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45951.845114351854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45951.845114351854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45951.845114351854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45951.845114351854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45951.845114351854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45951.845114351854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45951.845114351854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45951.845114351854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45951.845114351854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45951.845114351854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45951.845114351854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45951.845114351854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45951.845114351854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45951.845114351854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45951.845114351854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45951.845114351854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45951.845114351854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45951.845114351854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45951.845114351854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45951.845114351854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45951.845114351854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45951.845114351854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45951.845114351854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45951.845114351854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45951.845114351854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45951.845114351854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45951.845114351854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45951.845114351854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45951.845114351854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45951.845114351854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45951.845114351854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45951.845114351854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45951.845114351854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45951.845114351854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45951.845114351854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45951.845114351854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45951.845114351854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45951.845114351854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45951.845114351854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45951.845114351854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45951.845114351854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45951.845114351854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45951.845114351854</v>
      </c>
      <c r="H281" s="125"/>
      <c r="I281" s="121" t="str">
        <f>IFERROR(VLOOKUP(D281,DB!A:F,6,0),"")</f>
        <v/>
      </c>
      <c r="J281" s="121" t="str">
        <f>IFERROR(VLOOKUP(D281,DB!A:G,7,0),"")</f>
        <v/>
      </c>
      <c r="K281" s="127"/>
      <c r="L281" s="123" t="str">
        <f>IFERROR(VLOOKUP(D281,DB!A:I,9,0),"")</f>
        <v/>
      </c>
    </row>
    <row r="282" spans="1:12" ht="15" customHeight="1">
      <c r="A282" s="128"/>
      <c r="B282" s="128" t="str">
        <f>IFERROR(VLOOKUP(D282,DB!A:K,11,0),"")</f>
        <v/>
      </c>
      <c r="C282" s="129"/>
      <c r="D282" s="130"/>
      <c r="E282" s="131"/>
      <c r="F282" s="132"/>
      <c r="G282" s="133">
        <f ca="1">IFERROR(NOW()-F282,"")</f>
        <v>45951.845114351854</v>
      </c>
      <c r="H282" s="132"/>
      <c r="I282" s="128" t="str">
        <f>IFERROR(VLOOKUP(D282,DB!A:F,6,0),"")</f>
        <v/>
      </c>
      <c r="J282" s="128" t="str">
        <f>IFERROR(VLOOKUP(D282,DB!A:G,7,0),"")</f>
        <v/>
      </c>
      <c r="K282" s="134"/>
      <c r="L282" s="130" t="str">
        <f>IFERROR(VLOOKUP(D282,DB!A:I,9,0),"")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60.013054050919891</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25.656236921291566</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7.0735401620331686</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39079</v>
      </c>
      <c r="F5" s="158">
        <v>45948.661111111112</v>
      </c>
      <c r="G5" s="159">
        <f ca="1">IFERROR(NOW()-F5,"")</f>
        <v>3.1840031249957974</v>
      </c>
      <c r="H5" s="158">
        <v>45948.661111111112</v>
      </c>
      <c r="I5" s="157" t="str">
        <f>IFERROR(VLOOKUP(D5,DB!A:F,6,0),"")</f>
        <v>SCECO</v>
      </c>
      <c r="J5" s="157" t="str">
        <f>IFERROR(VLOOKUP(D5,DB!A:G,7,0),"")</f>
        <v>Dead</v>
      </c>
      <c r="K5" s="157" t="s">
        <v>39099</v>
      </c>
      <c r="L5" s="157" t="str">
        <f>IFERROR(VLOOKUP(D5,DB!A:I,9,0),"")</f>
        <v>Latis</v>
      </c>
    </row>
    <row r="6" spans="1:13" ht="15">
      <c r="A6" s="157" t="s">
        <v>39100</v>
      </c>
      <c r="B6" s="157" t="str">
        <f>IFERROR(VLOOKUP(D6,DB!A:K,11,0),"")</f>
        <v>R5</v>
      </c>
      <c r="C6" s="157">
        <v>1</v>
      </c>
      <c r="D6" s="157" t="s">
        <v>34533</v>
      </c>
      <c r="E6" s="157" t="s">
        <v>38998</v>
      </c>
      <c r="F6" s="158">
        <v>45951.816886574074</v>
      </c>
      <c r="G6" s="159">
        <f ca="1">IFERROR(NOW()-F6,"")</f>
        <v>2.8227662034623791E-2</v>
      </c>
      <c r="H6" s="158">
        <v>45951.810787037037</v>
      </c>
      <c r="I6" s="157" t="str">
        <f>IFERROR(VLOOKUP(D6,DB!A:F,6,0),"")</f>
        <v>SCECO</v>
      </c>
      <c r="J6" s="157" t="str">
        <f>IFERROR(VLOOKUP(D6,DB!A:G,7,0),"")</f>
        <v>Dead</v>
      </c>
      <c r="K6" s="157" t="s">
        <v>39101</v>
      </c>
      <c r="L6" s="157" t="str">
        <f>IFERROR(VLOOKUP(D6,DB!A:I,9,0),"")</f>
        <v>Latis</v>
      </c>
    </row>
    <row r="7" spans="1:13" ht="15">
      <c r="A7" s="157"/>
      <c r="B7" s="157" t="str">
        <f>IFERROR(VLOOKUP(D7,DB!A:K,11,0),"")</f>
        <v/>
      </c>
      <c r="C7" s="157"/>
      <c r="D7" s="157"/>
      <c r="E7" s="157"/>
      <c r="F7" s="158"/>
      <c r="G7" s="159">
        <f ca="1">IFERROR(NOW()-F7,"")</f>
        <v>45951.845114236108</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45951.845114236108</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45951.845114236108</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45951.845114236108</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45951.845114236108</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45951.845114236108</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45951.845114236108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45951.845114236108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45951.845114236108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45951.845114236108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45951.845114236108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45951.845114236108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45951.845114236108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45951.845114236108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45951.845114236108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45951.845114236108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45951.845114236108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45951.845114236108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45951.845114236108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45951.845114236108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45951.845114236108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45951.845114236108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45951.845114236108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45951.845114236108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45951.845114236108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45951.845114236108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45951.845114236108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45951.845114236108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45951.845114236108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45951.845114236108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45951.845114236108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45951.845114236108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45951.845114236108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45951.845114236108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45951.845114236108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45951.845114236108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45951.845114236108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45951.845114236108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45951.845114236108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45951.845114236108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45951.845114236108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45951.845114236108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45951.845114236108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45951.845114236108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45951.845114236108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45951.845114236108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45951.845114236108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45951.845114236108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45951.845114236108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45951.845114236108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45951.845114236108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45951.845114236108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45951.845114236108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45951.845114236108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45951.845114236108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45951.845114236108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45951.845114236108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45951.845114236108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45951.845114236108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45951.845114236108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45951.845114236108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45951.845114236108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45951.845114236108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45951.845114236108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45951.845114236108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45951.845114236108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45951.845114236108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45951.845114236108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45951.845114236108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45951.845114236108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45951.845114236108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45951.845114236108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45951.845114236108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45951.845114236108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45951.845114236108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45951.845114236108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45951.845114236108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45951.845114236108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45951.845114236108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45951.845114236108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45951.845114236108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45951.845114236108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45951.845114236108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45951.845114236108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45951.845114236108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45951.845114236108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45951.845114236108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45951.845114236108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45951.845114236108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45951.845114236108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45951.845114236108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45951.845114236108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45951.845114236108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45951.845114236108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45951.845114236108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45951.845114236108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45951.845114236108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45951.845114236108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45951.845114236108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45951.845114236108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45951.845114236108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45951.845114236108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45951.845114236108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45951.845114236108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45951.845114236108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45951.845114236108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45951.845114236108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45951.845114236108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45951.845114236108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45951.845114236108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45951.845114236108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45951.845114236108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45951.845114236108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45951.845114236108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45951.845114236108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45951.845114236108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45951.845114236108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45951.845114236108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45951.845114236108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45951.845114236108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45951.845114236108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45951.845114236108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45951.845114236108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45951.845114236108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45951.845114236108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45951.845114236108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45951.845114236108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45951.845114236108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45951.845114236108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45951.845114236108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45951.845114236108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45951.845114236108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45951.845114236108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45951.845114236108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45951.845114236108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45951.845114236108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45951.845114236108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45951.845114236108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45951.845114236108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45951.845114236108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45951.845114236108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45951.845114236108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45951.845114236108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45951.845114236108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45951.845114236108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45951.845114236108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45951.845114236108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45951.845114236108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45951.845114236108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45951.845114236108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45951.845114236108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45951.845114236108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45951.845114236108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45951.845114236108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45951.845114236108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45951.845114236108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45951.845114236108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45951.845114236108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45951.845114236108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45951.845114236108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45951.845114236108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45951.845114236108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45951.845114236108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45951.845114236108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45951.845114236108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45951.845114236108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45951.845114236108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45951.845114236108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45951.845114236108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45951.845114236108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45951.845114236108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45951.845114236108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45951.845114236108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45951.845114236108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45951.845114236108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45951.845114236108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45951.845114236108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45951.845114236108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45951.845114236108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45951.845114236108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45951.845114236108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45951.845114236108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45951.845114236108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45951.845114236108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45951.845114236108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45951.845114236108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45951.845114236108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45951.845114236108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45951.845114236108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45951.845114236108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45951.845114236108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45951.845114236108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45951.845114236108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45951.845114236108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45951.845114236108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45951.845114236108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45951.845114236108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45951.845114236108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45951.845114236108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45951.845114236108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45951.845114236108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45951.845114236108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45951.845114236108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45951.845114236108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45951.845114236108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45951.845114236108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45951.845114236108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45951.845114236108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45951.845114236108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45951.845114236108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45951.845114236108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45951.845114236108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45951.845114236108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45951.845114236108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45951.845114236108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45951.845114236108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45951.845114236108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45951.845114236108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45951.845114236108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45951.845114236108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45951.845114236108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45951.845114236108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45951.845114236108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45951.845114236108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45951.845114236108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45951.845114236108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45951.845114236108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45951.845114236108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45951.845114236108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45951.845114236108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45951.845114236108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45951.845114236108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45951.845114236108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45951.845114236108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45951.845114236108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45951.845114236108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45951.845114236108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45951.845114236108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45951.845114236108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45951.845114236108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45951.845114236108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45951.845114236108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45951.845114236108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45951.845114236108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45951.845114236108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45951.845114236108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45951.845114236108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45951.845114236108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45951.845114236108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45951.845114236108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45951.845114236108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45951.845114236108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45951.845114236108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45951.845114236108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45951.845114236108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45951.845114236108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45951.845114236108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45951.845114236108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45951.845114236108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45951.845114236108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45951.845114236108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45951.845114236108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45951.845114236108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45951.845114236108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45951.845114236108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45951.845114236108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45951.845114236108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45951.845114236108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45951.845114236108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45951.845114236108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45951.845114236108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45951.845114236108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45951.845114236108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45951.845114236108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45951.845114236108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45951.845114236108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45951.845114236108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45951.845114236108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45951.845114236108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45951.845114236108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45951.845114236108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45951.845114236108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45951.845114236108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45951.845114236108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45951.845114236108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45951.845114236108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45951.845114236108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45951.845114236108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45951.845114236108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45951.845114236108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45951.845114236108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45951.845114236108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45951.845114236108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45951.845114236108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45951.845114236108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45951.845114236108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45951.845114236108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45951.845114236108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45951.845114236108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45951.845114236108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45951.845114236108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45951.845114236108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45951.845114236108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45951.845114236108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45951.845114236108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45951.845114236108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45951.845114236108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45951.845114236108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45951.845114236108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45951.845114236108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45951.845114236108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45951.845114236108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45951.845114236108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45951.845114236108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45951.845114236108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45951.845114236108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45951.845114236108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45951.845114236108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45951.845114236108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45951.845114236108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45951.845114236108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45951.845114236108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45951.845114236108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45951.845114236108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45951.845114236108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45951.845114236108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45951.845114236108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45951.845114236108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45951.845114236108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45951.845114236108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45951.845114236108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45951.845114236108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45951.845114236108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45951.845114236108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45951.845114236108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45951.845114236108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45951.845114236108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45951.845114236108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45951.845114236108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45951.845114236108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45951.845114236108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45951.845114236108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45951.845114236108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45951.845114236108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45951.845114236108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45951.845114236108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45951.845114236108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45951.845114236108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45951.845114236108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45951.845114236108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45951.845114236108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45951.845114236108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45951.845114236108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45951.845114236108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45951.845114236108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45951.845114236108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45951.845114236108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45951.845114236108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45951.845114236108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45951.845114236108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45951.845114236108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45951.845114236108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45951.845114236108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45951.845114236108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45951.845114236108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45951.845114236108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45951.845114236108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45951.845114236108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45951.845114236108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45951.845114236108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45951.845114236108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45951.845114236108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45951.845114236108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45951.845114236108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45951.845114236108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45951.845114236108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45951.845114236108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45951.845114236108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45951.845114236108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45951.845114236108</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45951.845114236108</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45951.845114236108</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45951.845114236108</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45951.845114236108</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45951.845114236108</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45951.845114236108</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45951.845114236108</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45951.845114236108</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45951.845114236108</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45951.845114236108</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45951.845114236108</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45951.845114236108</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45951.845114236108</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45951.845114236108</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45951.845114236108</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45951.845114236108</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45951.845114236108</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45951.845114236108</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45951.845114236108</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45951.845114236108</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45951.845114236108</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45951.845114236108</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45951.845114236108</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45951.845114236108</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45951.845114236108</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45951.845114236108</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45951.845114236108</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45951.845114236108</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45951.845114236108</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45951.845114236108</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45951.845114236108</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45951.845114236108</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45951.845114236108</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45951.845114236108</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45951.845114236108</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45951.845114236108</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45951.845114236108</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45951.845114236108</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45951.845114236108</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45951.845114236108</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45951.845114236108</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45951.845114236108</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45951.845114236108</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45951.845114236108</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45951.845114236108</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45951.845114236108</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45951.845114236108</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45951.845114236108</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45951.845114236108</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45951.845114236108</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45951.845114236108</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45951.845114236108</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45951.845114236108</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45951.845114236108</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45951.845114236108</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45951.845114236108</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45951.845114236108</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45951.845114236108</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45951.845114236108</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45951.845114236108</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45951.845114236108</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45951.845114236108</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45951.845114236108</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45951.845114236108</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45951.845114236108</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45951.845114236108</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45951.845114236108</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45951.845114236108</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45951.845114236108</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45951.845114236108</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45951.845114236108</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45951.845114236108</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45951.845114236108</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45951.845114236108</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45951.845114236108</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45951.845114236108</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45951.845114236108</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45951.845114236108</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45951.845114236108</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45951.845114236108</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45951.845114236108</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45951.845114236108</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45951.845114236108</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45951.845114236108</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45951.845114236108</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45951.845114236108</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45951.845114236108</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45951.845114236108</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45951.845114236108</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45951.845114236108</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45951.845114236108</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45951.845114236108</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45951.845114236108</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45951.845114236108</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45951.845114236108</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45951.845114236108</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45951.845114236108</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45951.845114236108</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45951.845114236108</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45951.845114236108</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45951.845114236108</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45951.845114236108</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45951.845114236108</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45951.845114236108</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45951.845114236108</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45951.845114236108</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45951.845114236108</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45951.845114236108</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45951.845114236108</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45951.845114236108</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45951.845114236108</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45951.845114236108</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45951.845114236108</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45951.845114236108</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45951.845114236108</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45951.845114236108</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45951.845114236108</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45951.845114236108</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45951.845114236108</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45951.845114236108</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45951.845114236108</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45951.845114236108</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45951.845114236108</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45951.845114236108</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45951.845114236108</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45951.845114236108</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45951.845114236108</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45951.845114236108</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45951.845114236108</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45951.845114236108</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45951.845114236108</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45951.845114236108</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45951.845114236108</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45951.845114236108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45951.845114236108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45951.845114236108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45951.845114236108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45951.845114236108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45951.845114236108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45951.845114236108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45951.845114236108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45951.845114236108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45951.845114236108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45951.845114236108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45951.845114236108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45951.845114236108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45951.845114236108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45951.845114236108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45951.845114236108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45951.845114236108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45951.845114236108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45951.845114236108</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2025-10-21T17:18:59Z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