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54" documentId="13_ncr:1_{F6CB121F-512D-4AA6-A0C1-0FB36C537598}" xr6:coauthVersionLast="47" xr6:coauthVersionMax="47" xr10:uidLastSave="{7AE40D47-7E77-4557-8823-C31E2A6343CE}"/>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<sst xmlns="http://schemas.openxmlformats.org/spreadsheetml/2006/main" count="178592" uniqueCount="39080">
  <si>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</si>
  <si>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</si>
  <si>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</si>
  <si>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</si>
  <si>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</si>
  <si>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</si>
  <si>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</si>
  <si>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</si>
  <si>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</si>
  <si>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</si>
  <si>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</si>
  <si>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</si>
  <si>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</si>
  <si>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</si>
  <si>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</si>
  <si>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</si>
  <si>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</si>
  <si>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</si>
  <si>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</si>
  <si>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</si>
  <si>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</si>
  <si>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</si>
  <si>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</si>
  <si>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</si>
  <si>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</si>
  <si>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</si>
  <si>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</si>
  <si>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</si>
  <si>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</si>
  <si>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</si>
  <si>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</si>
  <si>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</si>
  <si>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</si>
  <si>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</si>
  <si>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</si>
  <si>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</si>
  <si>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</si>
  <si>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</si>
  <si>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</si>
  <si>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</si>
  <si>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</si>
  <si>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</si>
  <si>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</si>
  <si>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</si>
  <si>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</si>
  <si>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</si>
  <si>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</si>
  <si>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</si>
  <si>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</si>
  <si>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</si>
  <si>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</si>
  <si>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</si>
  <si>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</si>
  <si>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</si>
  <si>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</si>
  <si>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</si>
  <si>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</si>
  <si>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</si>
  <si>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</si>
  <si>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</si>
  <si>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</si>
  <si>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</si>
  <si>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</si>
  <si>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</si>
  <si>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</si>
  <si>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</si>
  <si>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</si>
  <si>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</si>
  <si>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</si>
  <si>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</si>
  <si>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</si>
  <si>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</si>
  <si>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</si>
  <si>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</si>
  <si>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</si>
  <si>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</si>
  <si>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</si>
  <si>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</si>
  <si>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</si>
  <si>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</si>
  <si>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</si>
  <si>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</si>
  <si>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</si>
  <si>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</si>
  <si>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</si>
  <si>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</si>
  <si>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</si>
  <si>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</si>
  <si>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</si>
  <si>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</si>
  <si>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</si>
  <si>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</si>
  <si>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</si>
  <si>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</si>
  <si>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</si>
  <si>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</si>
  <si>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</si>
  <si>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</si>
  <si>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</si>
  <si>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</si>
  <si>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</si>
  <si>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</si>
  <si>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</si>
  <si>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</si>
  <si>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</si>
  <si>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</si>
  <si>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</si>
  <si>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</si>
  <si>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</si>
  <si>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</si>
  <si>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</si>
  <si>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</si>
  <si>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</si>
  <si>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</si>
  <si>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</si>
  <si>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</si>
  <si>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</si>
  <si>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</si>
  <si>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</si>
  <si>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</si>
  <si>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</si>
  <si>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</si>
  <si>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</si>
  <si>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</si>
  <si>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</si>
  <si>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</si>
  <si>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</si>
  <si>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</si>
  <si>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</si>
  <si>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</si>
  <si>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</si>
  <si>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</si>
  <si>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</si>
  <si>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</si>
  <si>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</si>
  <si>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</si>
  <si>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</si>
  <si>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</si>
  <si>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</si>
  <si>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</si>
  <si>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</si>
  <si>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</si>
  <si>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</si>
  <si>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</si>
  <si>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</si>
  <si>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</si>
  <si>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</si>
  <si>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</si>
  <si>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</si>
  <si>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</si>
  <si>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</si>
  <si>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</si>
  <si>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</si>
  <si>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</si>
  <si>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</si>
  <si>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</si>
  <si>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</si>
  <si>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</si>
  <si>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</si>
  <si>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</si>
  <si>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</si>
  <si>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</si>
  <si>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</si>
  <si>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</si>
  <si>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</si>
  <si>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</si>
  <si>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</si>
  <si>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</si>
  <si>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</si>
  <si>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</si>
  <si>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</si>
  <si>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</si>
  <si>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</si>
  <si>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</si>
  <si>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</si>
  <si>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</si>
  <si>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</si>
  <si>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</si>
  <si>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</si>
  <si>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</si>
  <si>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</si>
  <si>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</si>
  <si>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</si>
  <si>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</si>
  <si>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</si>
  <si>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</si>
  <si>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</si>
  <si>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</si>
  <si>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</si>
  <si>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</si>
  <si>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</si>
  <si>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</si>
  <si>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</si>
  <si>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</si>
  <si>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</si>
  <si>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</si>
  <si>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</si>
  <si>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</si>
  <si>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</si>
  <si>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</si>
  <si>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</si>
  <si>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</si>
  <si>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</si>
  <si>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</si>
  <si>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</si>
  <si>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</si>
  <si>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</si>
  <si>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</si>
  <si>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</si>
  <si>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</si>
  <si>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</si>
  <si>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</si>
  <si>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</si>
  <si>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</si>
  <si>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</si>
  <si>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</si>
  <si>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</si>
  <si>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</si>
  <si>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</si>
  <si>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</si>
  <si>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</si>
  <si>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</si>
  <si>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</si>
  <si>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</si>
  <si>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</si>
  <si>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</si>
  <si>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</si>
  <si>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</si>
  <si>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</si>
  <si>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</si>
  <si>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</si>
  <si>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</si>
  <si>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</si>
  <si>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</si>
  <si>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</si>
  <si>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</si>
  <si>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</si>
  <si>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</si>
  <si>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</si>
  <si>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</si>
  <si>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</si>
  <si>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</si>
  <si>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</si>
  <si>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</si>
  <si>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</si>
  <si>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</si>
  <si>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</si>
  <si>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</si>
  <si>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</si>
  <si>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</si>
  <si>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</si>
  <si>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</si>
  <si>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</si>
  <si>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</si>
  <si>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</si>
  <si>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</si>
  <si>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</si>
  <si>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</si>
  <si>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</si>
  <si>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</si>
  <si>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</si>
  <si>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</si>
  <si>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</si>
  <si>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</si>
  <si>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</si>
  <si>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</si>
  <si>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</si>
  <si>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</si>
  <si>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</si>
  <si>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</si>
  <si>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</si>
  <si>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</si>
  <si>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</si>
  <si>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</si>
  <si>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</si>
  <si>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</si>
  <si>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</si>
  <si>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</si>
  <si>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</si>
  <si>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</si>
  <si>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</si>
  <si>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</si>
  <si>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</si>
  <si>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</si>
  <si>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</si>
  <si>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</si>
  <si>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</si>
  <si>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</si>
  <si>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</si>
  <si>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</si>
  <si>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</si>
  <si>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</si>
  <si>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</si>
  <si>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</si>
  <si>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</si>
  <si>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</si>
  <si>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</si>
  <si>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</si>
  <si>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</si>
  <si>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</si>
  <si>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</si>
  <si>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</si>
  <si>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</si>
  <si>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</si>
  <si>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</si>
  <si>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</si>
  <si>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</si>
  <si>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</si>
  <si>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</si>
  <si>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</si>
  <si>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</si>
  <si>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</si>
  <si>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</si>
  <si>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</si>
  <si>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</si>
  <si>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</si>
  <si>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</si>
  <si>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</si>
  <si>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</si>
  <si>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</si>
  <si>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</si>
  <si>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</si>
  <si>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</si>
  <si>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</si>
  <si>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</si>
  <si>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</si>
  <si>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</si>
  <si>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</si>
  <si>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</si>
  <si>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</si>
  <si>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</si>
  <si>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</si>
  <si>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</si>
  <si>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</si>
  <si>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</si>
  <si>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</si>
  <si>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</si>
  <si>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</si>
  <si>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</si>
  <si>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</si>
  <si>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</si>
  <si>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</si>
  <si>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</si>
  <si>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</si>
  <si>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</si>
  <si>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</si>
  <si>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</si>
  <si>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</si>
  <si>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</si>
  <si>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</si>
  <si>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</si>
  <si>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</si>
  <si>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</si>
  <si>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</si>
  <si>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</si>
  <si>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</si>
  <si>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</si>
  <si>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</si>
  <si>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</si>
  <si>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</si>
  <si>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</si>
  <si>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</si>
  <si>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</si>
  <si>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</si>
  <si>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</si>
  <si>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</si>
  <si>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</si>
  <si>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</si>
  <si>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</si>
  <si>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</si>
  <si>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</si>
  <si>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</si>
  <si>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</si>
  <si>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</si>
  <si>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</si>
  <si>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</si>
  <si>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</si>
  <si>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</si>
  <si>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</si>
  <si>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</si>
  <si>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</si>
  <si>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</si>
  <si>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</si>
  <si>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</si>
  <si>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</si>
  <si>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</si>
  <si>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</si>
  <si>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</si>
  <si>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</si>
  <si>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</si>
  <si>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</si>
  <si>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</si>
  <si>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</si>
  <si>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</si>
  <si>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</si>
  <si>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</si>
  <si>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</si>
  <si>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</si>
  <si>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</si>
  <si>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</si>
  <si>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</si>
  <si>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</si>
  <si>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</si>
  <si>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</si>
  <si>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</si>
  <si>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</si>
  <si>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</si>
  <si>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</si>
  <si>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</si>
  <si>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</si>
  <si>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</si>
  <si>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</si>
  <si>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</si>
  <si>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</si>
  <si>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</si>
  <si>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</si>
  <si>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</si>
  <si>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</si>
  <si>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</si>
  <si>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</si>
  <si>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</si>
  <si>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</si>
  <si>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</si>
  <si>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</si>
  <si>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</si>
  <si>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</si>
  <si>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</si>
  <si>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</si>
  <si>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</si>
  <si>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</si>
  <si>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</si>
  <si>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</si>
  <si>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</si>
  <si>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</si>
  <si>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</si>
  <si>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</si>
  <si>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</si>
  <si>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</si>
  <si>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</si>
  <si>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</si>
  <si>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</si>
  <si>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</si>
  <si>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</si>
  <si>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</si>
  <si>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</si>
  <si>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</si>
  <si>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</si>
  <si>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</si>
  <si>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</si>
  <si>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</si>
  <si>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</si>
  <si>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</si>
  <si>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</si>
  <si>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</si>
  <si>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</si>
  <si>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</si>
  <si>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</si>
  <si>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</si>
  <si>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</si>
  <si>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</si>
  <si>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</si>
  <si>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</si>
  <si>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</si>
  <si>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</si>
  <si>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</si>
  <si>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</si>
  <si>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</si>
  <si>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</si>
  <si>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</si>
  <si>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</si>
  <si>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</si>
  <si>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</si>
  <si>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</si>
  <si>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</si>
  <si>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</si>
  <si>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</si>
  <si>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</si>
  <si>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</si>
  <si>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</si>
  <si>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</si>
  <si>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</si>
  <si>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</si>
  <si>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</si>
  <si>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</si>
  <si>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</si>
  <si>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</si>
  <si>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</si>
  <si>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</si>
  <si>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</si>
  <si>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</si>
  <si>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</si>
  <si>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</si>
  <si>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</si>
  <si>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</si>
  <si>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</si>
  <si>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</si>
  <si>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</si>
  <si>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</si>
  <si>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</si>
  <si>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</si>
  <si>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</si>
  <si>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</si>
  <si>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</si>
  <si>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</si>
  <si>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</si>
  <si>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</si>
  <si>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</si>
  <si>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</si>
  <si>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</si>
  <si>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</si>
  <si>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</si>
  <si>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</si>
  <si>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</si>
  <si>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</si>
  <si>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</si>
  <si>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</si>
  <si>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</si>
  <si>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</si>
  <si>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</si>
  <si>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</si>
  <si>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</si>
  <si>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</si>
  <si>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</si>
  <si>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</si>
  <si>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</si>
  <si>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</si>
  <si>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</si>
  <si>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</si>
  <si>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</si>
  <si>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</si>
  <si>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</si>
  <si>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</si>
  <si>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</si>
  <si>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</si>
  <si>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</si>
  <si>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</si>
  <si>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</si>
  <si>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</si>
  <si>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</si>
  <si>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</si>
  <si>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</si>
  <si>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</si>
  <si>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</si>
  <si>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</si>
  <si>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</si>
  <si>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</si>
  <si>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</si>
  <si>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</si>
  <si>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</si>
  <si>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</si>
  <si>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</si>
  <si>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</si>
  <si>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</si>
  <si>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</si>
  <si>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</si>
  <si>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</si>
  <si>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</si>
  <si>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</si>
  <si>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</si>
  <si>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</si>
  <si>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</si>
  <si>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</si>
  <si>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</si>
  <si>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</si>
  <si>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</si>
  <si>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</si>
  <si>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</si>
  <si>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</si>
  <si>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</si>
  <si>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</si>
  <si>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</si>
  <si>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</si>
  <si>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</si>
  <si>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</si>
  <si>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</si>
  <si>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</si>
  <si>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</si>
  <si>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</si>
  <si>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</si>
  <si>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</si>
  <si>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</si>
  <si>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</si>
  <si>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</si>
  <si>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</si>
  <si>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</si>
  <si>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</si>
  <si>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</si>
  <si>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</si>
  <si>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</si>
  <si>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</si>
  <si>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</si>
  <si>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</si>
  <si>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</si>
  <si>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</si>
  <si>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</si>
  <si>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</si>
  <si>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</si>
  <si>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</si>
  <si>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</si>
  <si>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</si>
  <si>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</si>
  <si>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</si>
  <si>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</si>
  <si>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</si>
  <si>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</si>
  <si>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</si>
  <si>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</si>
  <si>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</si>
  <si>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</si>
  <si>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</si>
  <si>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</si>
  <si>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</si>
  <si>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</si>
  <si>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</si>
  <si>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</si>
  <si>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</si>
  <si>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</si>
  <si>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</si>
  <si>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</si>
  <si>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</si>
  <si>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</si>
  <si>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</si>
  <si>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</si>
  <si>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</si>
  <si>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</si>
  <si>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</si>
  <si>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</si>
  <si>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</si>
  <si>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</si>
  <si>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</si>
  <si>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</si>
  <si>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</si>
  <si>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</si>
  <si>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</si>
  <si>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</si>
  <si>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</si>
  <si>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</si>
  <si>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</si>
  <si>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</si>
  <si>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</si>
  <si>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</si>
  <si>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</si>
  <si>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</si>
  <si>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</si>
  <si>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</si>
  <si>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</si>
  <si>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</si>
  <si>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</si>
  <si>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</si>
  <si>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</si>
  <si>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</si>
  <si>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</si>
  <si>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</si>
  <si>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</si>
  <si>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</si>
  <si>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</si>
  <si>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</si>
  <si>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</si>
  <si>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</si>
  <si>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</si>
  <si>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</si>
  <si>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</si>
  <si>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</si>
  <si>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</si>
  <si>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</si>
  <si>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</si>
  <si>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</si>
  <si>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</si>
  <si>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</si>
  <si>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</si>
  <si>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</si>
  <si>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</si>
  <si>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</si>
  <si>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</si>
  <si>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</si>
  <si>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</si>
  <si>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</si>
  <si>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</si>
  <si>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</si>
  <si>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</si>
  <si>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</si>
  <si>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</si>
  <si>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</si>
  <si>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</si>
  <si>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</si>
  <si>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</si>
  <si>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</si>
  <si>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</si>
  <si>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</si>
  <si>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</si>
  <si>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</si>
  <si>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</si>
  <si>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</si>
  <si>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</si>
  <si>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</si>
  <si>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</si>
  <si>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</si>
  <si>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</si>
  <si>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</si>
  <si>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</si>
  <si>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</si>
  <si>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</si>
  <si>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</si>
  <si>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</si>
  <si>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</si>
  <si>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</si>
  <si>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</si>
  <si>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</si>
  <si>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</si>
  <si>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</si>
  <si>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</si>
  <si>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</si>
  <si>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</si>
  <si>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</si>
  <si>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</si>
  <si>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</si>
  <si>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</si>
  <si>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</si>
  <si>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</si>
  <si>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</si>
  <si>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</si>
  <si>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</si>
  <si>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</si>
  <si>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</si>
  <si>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</si>
  <si>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</si>
  <si>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</si>
  <si>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</si>
  <si>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</si>
  <si>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</si>
  <si>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</si>
  <si>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</si>
  <si>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</si>
  <si>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</si>
  <si>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</si>
  <si>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</si>
  <si>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</si>
  <si>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</si>
  <si>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</si>
  <si>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</si>
  <si>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</si>
  <si>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</si>
  <si>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</si>
  <si>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</si>
  <si>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</si>
  <si>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</si>
  <si>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</si>
  <si>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</si>
  <si>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</si>
  <si>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</si>
  <si>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</si>
  <si>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</si>
  <si>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</si>
  <si>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</si>
  <si>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</si>
  <si>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</si>
  <si>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</si>
  <si>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</si>
  <si>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</si>
  <si>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</si>
  <si>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</si>
  <si>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</si>
  <si>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</si>
  <si>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</si>
  <si>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</si>
  <si>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</si>
  <si>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</si>
  <si>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</si>
  <si>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</si>
  <si>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</si>
  <si>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</si>
  <si>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</si>
  <si>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</si>
  <si>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</si>
  <si>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</si>
  <si>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</si>
  <si>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</si>
  <si>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</si>
  <si>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</si>
  <si>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</si>
  <si>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</si>
  <si>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</si>
  <si>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</si>
  <si>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</si>
  <si>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</si>
  <si>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</si>
  <si>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</si>
  <si>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</si>
  <si>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</si>
  <si>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</si>
  <si>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</si>
  <si>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</si>
  <si>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</si>
  <si>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</si>
  <si>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</si>
  <si>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</si>
  <si>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</si>
  <si>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</si>
  <si>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</si>
  <si>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</si>
  <si>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</si>
  <si>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</si>
  <si>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</si>
  <si>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</si>
  <si>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</si>
  <si>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</si>
  <si>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</si>
  <si>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</si>
  <si>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</si>
  <si>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</si>
  <si>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</si>
  <si>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</si>
  <si>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</si>
  <si>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</si>
  <si>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</si>
  <si>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</si>
  <si>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</si>
  <si>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</si>
  <si>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</si>
  <si>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</si>
  <si>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</si>
  <si>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</si>
  <si>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</si>
  <si>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</si>
  <si>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</si>
  <si>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</si>
  <si>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</si>
  <si>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</si>
  <si>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</si>
  <si>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</si>
  <si>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</si>
  <si>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</si>
  <si>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</si>
  <si>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</si>
  <si>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</si>
  <si>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</si>
  <si>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</si>
  <si>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</si>
  <si>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</si>
  <si>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</si>
  <si>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</si>
  <si>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</si>
  <si>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</si>
  <si>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</si>
  <si>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</si>
  <si>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</si>
  <si>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</si>
  <si>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</si>
  <si>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</si>
  <si>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</si>
  <si>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</si>
  <si>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</si>
  <si>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</si>
  <si>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</si>
  <si>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</si>
  <si>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</si>
  <si>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</si>
  <si>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</si>
  <si>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</si>
  <si>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</si>
  <si>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</si>
  <si>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</si>
  <si>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</si>
  <si>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</si>
  <si>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</si>
  <si>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</si>
  <si>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</si>
  <si>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</si>
  <si>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</si>
  <si>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</si>
  <si>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</si>
  <si>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</si>
  <si>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</si>
  <si>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</si>
  <si>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</si>
  <si>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</si>
  <si>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</si>
  <si>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</si>
  <si>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</si>
  <si>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</si>
  <si>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</si>
  <si>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</si>
  <si>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</si>
  <si>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</si>
  <si>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</si>
  <si>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</si>
  <si>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</si>
  <si>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</si>
  <si>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</si>
  <si>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</si>
  <si>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</si>
  <si>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</si>
  <si>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</si>
  <si>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</si>
  <si>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</si>
  <si>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</si>
  <si>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</si>
  <si>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</si>
  <si>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</si>
  <si>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</si>
  <si>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</si>
  <si>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</si>
  <si>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</si>
  <si>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</si>
  <si>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</si>
  <si>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</si>
  <si>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</si>
  <si>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</si>
  <si>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</si>
  <si>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</si>
  <si>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</si>
  <si>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</si>
  <si>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</si>
  <si>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</si>
  <si>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</si>
  <si>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</si>
  <si>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</si>
  <si>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</si>
  <si>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</si>
  <si>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</si>
  <si>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</si>
  <si>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</si>
  <si>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</si>
  <si>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</si>
  <si>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</si>
  <si>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</si>
  <si>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</si>
  <si>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</si>
  <si>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</si>
  <si>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</si>
  <si>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</si>
  <si>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</si>
  <si>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</si>
  <si>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</si>
  <si>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</si>
  <si>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</si>
  <si>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</si>
  <si>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</si>
  <si>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</si>
  <si>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</si>
  <si>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</si>
  <si>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</si>
  <si>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</si>
  <si>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</si>
  <si>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</si>
  <si>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</si>
  <si>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</si>
  <si>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</si>
  <si>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</si>
  <si>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</si>
  <si>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</si>
  <si>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</si>
  <si>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</si>
  <si>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</si>
  <si>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</si>
  <si>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</si>
  <si>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</si>
  <si>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</si>
  <si>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</si>
  <si>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</si>
  <si>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</si>
  <si>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</si>
  <si>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</si>
  <si>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</si>
  <si>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</si>
  <si>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</si>
  <si>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</si>
  <si>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</si>
  <si>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</si>
  <si>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</si>
  <si>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</si>
  <si>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</si>
  <si>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</si>
  <si>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</si>
  <si>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</si>
  <si>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</si>
  <si>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</si>
  <si>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</si>
  <si>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</si>
  <si>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</si>
  <si>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</si>
  <si>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</si>
  <si>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</si>
  <si>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</si>
  <si>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</si>
  <si>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</si>
  <si>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</si>
  <si>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</si>
  <si>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</si>
  <si>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</si>
  <si>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</si>
  <si>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</si>
  <si>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</si>
  <si>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</si>
  <si>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</si>
  <si>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</si>
  <si>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</si>
  <si>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</si>
  <si>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</si>
  <si>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</si>
  <si>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</si>
  <si>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</si>
  <si>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</si>
  <si>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</si>
  <si>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</si>
  <si>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</si>
  <si>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</si>
  <si>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</si>
  <si>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</si>
  <si>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</si>
  <si>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</si>
  <si>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</si>
  <si>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</si>
  <si>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</si>
  <si>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</si>
  <si>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</si>
  <si>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</si>
  <si>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</si>
  <si>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</si>
  <si>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</si>
  <si>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</si>
  <si>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</si>
  <si>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</si>
  <si>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</si>
  <si>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</si>
  <si>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</si>
  <si>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</si>
  <si>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</si>
  <si>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</si>
  <si>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</si>
  <si>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</si>
  <si>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</si>
  <si>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</si>
  <si>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</si>
  <si>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</si>
  <si>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</si>
  <si>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</si>
  <si>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</si>
  <si>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</si>
  <si>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</si>
  <si>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</si>
  <si>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</si>
  <si>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</si>
  <si>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</si>
  <si>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</si>
  <si>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</si>
  <si>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</si>
  <si>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</si>
  <si>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</si>
  <si>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</si>
  <si>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</si>
  <si>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</si>
  <si>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</si>
  <si>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</si>
  <si>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</si>
  <si>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</si>
  <si>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</si>
  <si>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</si>
  <si>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</si>
  <si>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</si>
  <si>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</si>
  <si>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</si>
  <si>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</si>
  <si>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</si>
  <si>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</si>
  <si>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</si>
  <si>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</si>
  <si>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</si>
  <si>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</si>
  <si>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</si>
  <si>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</si>
  <si>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</si>
  <si>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</si>
  <si>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</si>
  <si>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</si>
  <si>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</si>
  <si>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</si>
  <si>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</si>
  <si>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</si>
  <si>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</si>
  <si>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</si>
  <si>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</si>
  <si>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</si>
  <si>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</si>
  <si>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</si>
  <si>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</si>
  <si>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</si>
  <si>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</si>
  <si>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</si>
  <si>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</si>
  <si>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</si>
  <si>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</si>
  <si>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</si>
  <si>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</si>
  <si>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</si>
  <si>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</si>
  <si>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</si>
  <si>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</si>
  <si>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</si>
  <si>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</si>
  <si>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</si>
  <si>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</si>
  <si>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</si>
  <si>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</si>
  <si>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</si>
  <si>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</si>
  <si>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</si>
  <si>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</si>
  <si>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</si>
  <si>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</si>
  <si>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</si>
  <si>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</si>
  <si>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</si>
  <si>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</si>
  <si>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</si>
  <si>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</si>
  <si>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</si>
  <si>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</si>
  <si>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</si>
  <si>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</si>
  <si>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</si>
  <si>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</si>
  <si>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</si>
  <si>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</si>
  <si>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</si>
  <si>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</si>
  <si>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</si>
  <si>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</si>
  <si>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</si>
  <si>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</si>
  <si>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</si>
  <si>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</si>
  <si>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</si>
  <si>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</si>
  <si>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</si>
  <si>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</si>
  <si>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</si>
  <si>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</si>
  <si>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</si>
  <si>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</si>
  <si>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</si>
  <si>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</si>
  <si>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</si>
  <si>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</si>
  <si>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</si>
  <si>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</si>
  <si>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</si>
  <si>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</si>
  <si>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</si>
  <si>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</si>
  <si>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</si>
  <si>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</si>
  <si>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</si>
  <si>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</si>
  <si>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</si>
  <si>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</si>
  <si>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</si>
  <si>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</si>
  <si>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</si>
  <si>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</si>
  <si>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</si>
  <si>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</si>
  <si>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</si>
  <si>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</si>
  <si>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</si>
  <si>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</si>
  <si>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</si>
  <si>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</si>
  <si>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</si>
  <si>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</si>
  <si>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</si>
  <si>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</si>
  <si>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</si>
  <si>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</si>
  <si>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</si>
  <si>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</si>
  <si>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</si>
  <si>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</si>
  <si>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</si>
  <si>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</si>
  <si>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</si>
  <si>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</si>
  <si>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</si>
  <si>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</si>
  <si>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</si>
  <si>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</si>
  <si>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</si>
  <si>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</si>
  <si>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</si>
  <si>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</si>
  <si>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</si>
  <si>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</si>
  <si>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</si>
  <si>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</si>
  <si>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</si>
  <si>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</si>
  <si>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</si>
  <si>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</si>
  <si>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</si>
  <si>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</si>
  <si>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</si>
  <si>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</si>
  <si>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</si>
  <si>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</si>
  <si>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</si>
  <si>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</si>
  <si>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</si>
  <si>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</si>
  <si>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</si>
  <si>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</si>
  <si>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</si>
  <si>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</si>
  <si>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</si>
  <si>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</si>
  <si>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</si>
  <si>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</si>
  <si>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</si>
  <si>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</si>
  <si>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</si>
  <si>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</si>
  <si>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</si>
  <si>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</si>
  <si>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</si>
  <si>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</si>
  <si>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</si>
  <si>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</si>
  <si>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</si>
  <si>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</si>
  <si>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</si>
  <si>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</si>
  <si>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</si>
  <si>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</si>
  <si>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</si>
  <si>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</si>
  <si>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</si>
  <si>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</si>
  <si>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</si>
  <si>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</si>
  <si>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</si>
  <si>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</si>
  <si>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</si>
  <si>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</si>
  <si>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</si>
  <si>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</si>
  <si>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</si>
  <si>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</si>
  <si>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</si>
  <si>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</si>
  <si>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</si>
  <si>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</si>
  <si>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</si>
  <si>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</si>
  <si>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</si>
  <si>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</si>
  <si>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</si>
  <si>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</si>
  <si>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</si>
  <si>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</si>
  <si>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</si>
  <si>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</si>
  <si>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</si>
  <si>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</si>
  <si>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</si>
  <si>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</si>
  <si>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</si>
  <si>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</si>
  <si>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</si>
  <si>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</si>
  <si>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</si>
  <si>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</si>
  <si>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</si>
  <si>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</si>
  <si>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</si>
  <si>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</si>
  <si>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</si>
  <si>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</si>
  <si>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</si>
  <si>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</si>
  <si>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</si>
  <si>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</si>
  <si>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</si>
  <si>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</si>
  <si>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</si>
  <si>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</si>
  <si>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</si>
  <si>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</si>
  <si>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</si>
  <si>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</si>
  <si>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</si>
  <si>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</si>
  <si>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</si>
  <si>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</si>
  <si>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</si>
  <si>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</si>
  <si>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</si>
  <si>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</si>
  <si>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</si>
  <si>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</si>
  <si>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</si>
  <si>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</si>
  <si>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</si>
  <si>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</si>
  <si>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</si>
  <si>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</si>
  <si>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</si>
  <si>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</si>
  <si>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</si>
  <si>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</si>
  <si>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</si>
  <si>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</si>
  <si>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</si>
  <si>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</si>
  <si>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</si>
  <si>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</si>
  <si>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</si>
  <si>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</si>
  <si>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</si>
  <si>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</si>
  <si>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</si>
  <si>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</si>
  <si>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</si>
  <si>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</si>
  <si>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</si>
  <si>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</si>
  <si>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</si>
  <si>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</si>
  <si>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</si>
  <si>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</si>
  <si>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</si>
  <si>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</si>
  <si>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</si>
  <si>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</si>
  <si>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</si>
  <si>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</si>
  <si>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</si>
  <si>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</si>
  <si>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</si>
  <si>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</si>
  <si>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</si>
  <si>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</si>
  <si>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</si>
  <si>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</si>
  <si>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</si>
  <si>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</si>
  <si>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</si>
  <si>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</si>
  <si>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</si>
  <si>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</si>
  <si>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</si>
  <si>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</si>
  <si>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</si>
  <si>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</si>
  <si>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</si>
  <si>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</si>
  <si>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</si>
  <si>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</si>
  <si>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</si>
  <si>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</si>
  <si>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</si>
  <si>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</si>
  <si>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</si>
  <si>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</si>
  <si>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</si>
  <si>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</si>
  <si>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</si>
  <si>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</si>
  <si>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</si>
  <si>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</si>
  <si>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</si>
  <si>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</si>
  <si>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</si>
  <si>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</si>
  <si>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</si>
  <si>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</si>
  <si>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</si>
  <si>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</si>
  <si>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</si>
  <si>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</si>
  <si>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</si>
  <si>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</si>
  <si>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</si>
  <si>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</si>
  <si>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</si>
  <si>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</si>
  <si>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</si>
  <si>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</si>
  <si>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</si>
  <si>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</si>
  <si>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</si>
  <si>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</si>
  <si>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</si>
  <si>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</si>
  <si>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</si>
  <si>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</si>
  <si>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</si>
  <si>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</si>
  <si>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</si>
  <si>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</si>
  <si>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</si>
  <si>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</si>
  <si>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</si>
  <si>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</si>
  <si>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</si>
  <si>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</si>
  <si>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</si>
  <si>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</si>
  <si>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</si>
  <si>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</si>
  <si>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</si>
  <si>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</si>
  <si>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</si>
  <si>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</si>
  <si>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</si>
  <si>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</si>
  <si>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</si>
  <si>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</si>
  <si>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</si>
  <si>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</si>
  <si>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</si>
  <si>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</si>
  <si>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</si>
  <si>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</si>
  <si>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</si>
  <si>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</si>
  <si>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</si>
  <si>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</si>
  <si>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</si>
  <si>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</si>
  <si>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</si>
  <si>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</si>
  <si>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</si>
  <si>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</si>
  <si>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</si>
  <si>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</si>
  <si>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</si>
  <si>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</si>
  <si>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</si>
  <si>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</si>
  <si>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</si>
  <si>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</si>
  <si>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</si>
  <si>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</si>
  <si>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</si>
  <si>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</si>
  <si>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</si>
  <si>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</si>
  <si>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</si>
  <si>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</si>
  <si>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</si>
  <si>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</si>
  <si>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</si>
  <si>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</si>
  <si>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</si>
  <si>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</si>
  <si>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</si>
  <si>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</si>
  <si>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</si>
  <si>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</si>
  <si>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</si>
  <si>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</si>
  <si>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</si>
  <si>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</si>
  <si>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</si>
  <si>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</si>
  <si>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</si>
  <si>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</si>
  <si>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</si>
  <si>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</si>
  <si>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</si>
  <si>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</si>
  <si>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</si>
  <si>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</si>
  <si>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</si>
  <si>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</si>
  <si>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</si>
  <si>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</si>
  <si>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</si>
  <si>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</si>
  <si>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</si>
  <si>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</si>
  <si>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</si>
  <si>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</si>
  <si>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</si>
  <si>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</si>
  <si>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</si>
  <si>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</si>
  <si>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</si>
  <si>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</si>
  <si>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</si>
  <si>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</si>
  <si>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</si>
  <si>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</si>
  <si>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</si>
  <si>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</si>
  <si>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</si>
  <si>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</si>
  <si>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</si>
  <si>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</si>
  <si>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</si>
  <si>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</si>
  <si>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</si>
  <si>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</si>
  <si>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</si>
  <si>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</si>
  <si>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</si>
  <si>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</si>
  <si>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</si>
  <si>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</si>
  <si>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</si>
  <si>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</si>
  <si>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</si>
  <si>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</si>
  <si>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</si>
  <si>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</si>
  <si>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</si>
  <si>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</si>
  <si>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</si>
  <si>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</si>
  <si>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</si>
  <si>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</si>
  <si>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</si>
  <si>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</si>
  <si>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</si>
  <si>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</si>
  <si>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</si>
  <si>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</si>
  <si>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</si>
  <si>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</si>
  <si>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</si>
  <si>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</si>
  <si>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</si>
  <si>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</si>
  <si>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</si>
  <si>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</si>
  <si>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</si>
  <si>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</si>
  <si>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</si>
  <si>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</si>
  <si>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</si>
  <si>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</si>
  <si>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</si>
  <si>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</si>
  <si>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</si>
  <si>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</si>
  <si>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</si>
  <si>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</si>
  <si>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</si>
  <si>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</si>
  <si>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</si>
  <si>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</si>
  <si>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</si>
  <si>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</si>
  <si>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</si>
  <si>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</si>
  <si>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</si>
  <si>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</si>
  <si>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</si>
  <si>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</si>
  <si>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</si>
  <si>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</si>
  <si>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</si>
  <si>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</si>
  <si>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</si>
  <si>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</si>
  <si>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</si>
  <si>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</si>
  <si>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</si>
  <si>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</si>
  <si>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</si>
  <si>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</si>
  <si>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</si>
  <si>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</si>
  <si>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</si>
  <si>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</si>
  <si>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</si>
  <si>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</si>
  <si>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</si>
  <si>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</si>
  <si>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</si>
  <si>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</si>
  <si>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</si>
  <si>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</si>
  <si>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</si>
  <si>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</si>
  <si>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</si>
  <si>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</si>
  <si>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</si>
  <si>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</si>
  <si>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</si>
  <si>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</si>
  <si>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</si>
  <si>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</si>
  <si>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</si>
  <si>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</si>
  <si>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</si>
  <si>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</si>
  <si>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</si>
  <si>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</si>
  <si>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</si>
  <si>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</si>
  <si>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</si>
  <si>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</si>
  <si>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</si>
  <si>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</si>
  <si>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</si>
  <si>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</si>
  <si>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</si>
  <si>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</si>
  <si>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</si>
  <si>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</si>
  <si>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</si>
  <si>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</si>
  <si>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</si>
  <si>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</si>
  <si>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</si>
  <si>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</si>
  <si>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</si>
  <si>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</si>
  <si>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</si>
  <si>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</si>
  <si>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</si>
  <si>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</si>
  <si>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</si>
  <si>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</si>
  <si>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</si>
  <si>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</si>
  <si>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</si>
  <si>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</si>
  <si>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</si>
  <si>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</si>
  <si>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</si>
  <si>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</si>
  <si>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</si>
  <si>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</si>
  <si>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</si>
  <si>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</si>
  <si>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</si>
  <si>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</si>
  <si>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</si>
  <si>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</si>
  <si>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</si>
  <si>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</si>
  <si>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</si>
  <si>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</si>
  <si>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</si>
  <si>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</si>
  <si>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</si>
  <si>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</si>
  <si>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</si>
  <si>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</si>
  <si>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</si>
  <si>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</si>
  <si>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</si>
  <si>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</si>
  <si>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</si>
  <si>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</si>
  <si>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</si>
  <si>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</si>
  <si>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</si>
  <si>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</si>
  <si>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</si>
  <si>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</si>
  <si>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</si>
  <si>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</si>
  <si>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</si>
  <si>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</si>
  <si>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</si>
  <si>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</si>
  <si>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</si>
  <si>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</si>
  <si>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</si>
  <si>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</si>
  <si>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</si>
  <si>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</si>
  <si>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</si>
  <si>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</si>
  <si>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</si>
  <si>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</si>
  <si>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</si>
  <si>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</si>
  <si>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</si>
  <si>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</si>
  <si>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</si>
  <si>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</si>
  <si>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</si>
  <si>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</si>
  <si>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</si>
  <si>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</si>
  <si>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</si>
  <si>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</si>
  <si>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</si>
  <si>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</si>
  <si>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</si>
  <si>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</si>
  <si>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</si>
  <si>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</si>
  <si>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</si>
  <si>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</si>
  <si>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</si>
  <si>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</si>
  <si>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</si>
  <si>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</si>
  <si>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</si>
  <si>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</si>
  <si>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</si>
  <si>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</si>
  <si>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</si>
  <si>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</si>
  <si>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</si>
  <si>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</si>
  <si>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</si>
  <si>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</si>
  <si>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</si>
  <si>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</si>
  <si>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</si>
  <si>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</si>
  <si>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</si>
  <si>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</si>
  <si>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</si>
  <si>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</si>
  <si>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</si>
  <si>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</si>
  <si>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</si>
  <si>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</si>
  <si>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</si>
  <si>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</si>
  <si>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</si>
  <si>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</si>
  <si>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</si>
  <si>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</si>
  <si>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</si>
  <si>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</si>
  <si>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</si>
  <si>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</si>
  <si>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</si>
  <si>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</si>
  <si>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</si>
  <si>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</si>
  <si>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</si>
  <si>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</si>
  <si>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</si>
  <si>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</si>
  <si>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</si>
  <si>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</si>
  <si>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</si>
  <si>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</si>
  <si>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</si>
  <si>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</si>
  <si>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</si>
  <si>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</si>
  <si>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</si>
  <si>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</si>
  <si>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</si>
  <si>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</si>
  <si>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</si>
  <si>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</si>
  <si>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</si>
  <si>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</si>
  <si>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</si>
  <si>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</si>
  <si>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</si>
  <si>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</si>
  <si>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</si>
  <si>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</si>
  <si>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</si>
  <si>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</si>
  <si>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</si>
  <si>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</si>
  <si>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</si>
  <si>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</si>
  <si>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</si>
  <si>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</si>
  <si>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</si>
  <si>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</si>
  <si>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</si>
  <si>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</si>
  <si>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</si>
  <si>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</si>
  <si>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</si>
  <si>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</si>
  <si>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</si>
  <si>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</si>
  <si>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</si>
  <si>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</si>
  <si>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</si>
  <si>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</si>
  <si>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</si>
  <si>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</si>
  <si>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</si>
  <si>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</si>
  <si>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</si>
  <si>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</si>
  <si>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</si>
  <si>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</si>
  <si>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</si>
  <si>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</si>
  <si>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</si>
  <si>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</si>
  <si>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</si>
  <si>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</si>
  <si>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</si>
  <si>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</si>
  <si>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</si>
  <si>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</si>
  <si>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</si>
  <si>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</si>
  <si>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</si>
  <si>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</si>
  <si>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</si>
  <si>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</si>
  <si>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</si>
  <si>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</si>
  <si>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</si>
  <si>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</si>
  <si>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</si>
  <si>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</si>
  <si>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</si>
  <si>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</si>
  <si>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</si>
  <si>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</si>
  <si>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</si>
  <si>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</si>
  <si>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</si>
  <si>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</si>
  <si>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</si>
  <si>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</si>
  <si>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</si>
  <si>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</si>
  <si>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</si>
  <si>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</si>
  <si>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</si>
  <si>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</si>
  <si>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</si>
  <si>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</si>
  <si>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</si>
  <si>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</si>
  <si>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</si>
  <si>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</si>
  <si>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</si>
  <si>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</si>
  <si>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</si>
  <si>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</si>
  <si>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</si>
  <si>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</si>
  <si>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</si>
  <si>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</si>
  <si>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</si>
  <si>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</si>
  <si>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</si>
  <si>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</si>
  <si>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</si>
  <si>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</si>
  <si>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</si>
  <si>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</si>
  <si>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</si>
  <si>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</si>
  <si>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</si>
  <si>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</si>
  <si>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</si>
  <si>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</si>
  <si>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</si>
  <si>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</si>
  <si>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</si>
  <si>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</si>
  <si>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</si>
  <si>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</si>
  <si>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</si>
  <si>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</si>
  <si>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</si>
  <si>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</si>
  <si>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</si>
  <si>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</si>
  <si>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</si>
  <si>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</si>
  <si>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</si>
  <si>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</si>
  <si>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</si>
  <si>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</si>
  <si>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</si>
  <si>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</si>
  <si>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</si>
  <si>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</si>
  <si>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</si>
  <si>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</si>
  <si>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</si>
  <si>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</si>
  <si>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</si>
  <si>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</si>
  <si>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</si>
  <si>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</si>
  <si>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</si>
  <si>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</si>
  <si>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</si>
  <si>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</si>
  <si>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</si>
  <si>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</si>
  <si>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</si>
  <si>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</si>
  <si>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</si>
  <si>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</si>
  <si>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</si>
  <si>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</si>
  <si>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</si>
  <si>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</si>
  <si>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</si>
  <si>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</si>
  <si>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</si>
  <si>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</si>
  <si>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</si>
  <si>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</si>
  <si>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</si>
  <si>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</si>
  <si>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</si>
  <si>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</si>
  <si>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</si>
  <si>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</si>
  <si>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</si>
  <si>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</si>
  <si>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</si>
  <si>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</si>
  <si>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</si>
  <si>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</si>
  <si>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</si>
  <si>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</si>
  <si>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</si>
  <si>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</si>
  <si>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</si>
  <si>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</si>
  <si>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</si>
  <si>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</si>
  <si>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</si>
  <si>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</si>
  <si>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</si>
  <si>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</si>
  <si>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</si>
  <si>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</si>
  <si>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</si>
  <si>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</si>
  <si>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</si>
  <si>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</si>
  <si>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</si>
  <si>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</si>
  <si>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</si>
  <si>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</si>
  <si>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</si>
  <si>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</si>
  <si>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</si>
  <si>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</si>
  <si>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</si>
  <si>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</si>
  <si>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</si>
  <si>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</si>
  <si>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</si>
  <si>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</si>
  <si>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</si>
  <si>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</si>
  <si>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</si>
  <si>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</si>
  <si>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</si>
  <si>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</si>
  <si>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</si>
  <si>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</si>
  <si>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</si>
  <si>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</si>
  <si>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</si>
  <si>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</si>
  <si>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</si>
  <si>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</si>
  <si>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</si>
  <si>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</si>
  <si>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</si>
  <si>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</si>
  <si>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</si>
  <si>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</si>
  <si>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</si>
  <si>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</si>
  <si>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</si>
  <si>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</si>
  <si>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</si>
  <si>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</si>
  <si>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</si>
  <si>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</si>
  <si>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</si>
  <si>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</si>
  <si>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</si>
  <si>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</si>
  <si>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</si>
  <si>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</si>
  <si>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</si>
  <si>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</si>
  <si>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</si>
  <si>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</si>
  <si>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</si>
  <si>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</si>
  <si>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</si>
  <si>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</si>
  <si>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</si>
  <si>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</si>
  <si>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</si>
  <si>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</si>
  <si>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</si>
  <si>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</si>
  <si>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</si>
  <si>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</si>
  <si>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</si>
  <si>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</si>
  <si>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</si>
  <si>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</si>
  <si>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</si>
  <si>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</si>
  <si>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</si>
  <si>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</si>
  <si>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</si>
  <si>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</si>
  <si>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</si>
  <si>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</si>
  <si>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</si>
  <si>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</si>
  <si>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</si>
  <si>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</si>
  <si>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</si>
  <si>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</si>
  <si>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</si>
  <si>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</si>
  <si>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</si>
  <si>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</si>
  <si>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</si>
  <si>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</si>
  <si>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</si>
  <si>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</si>
  <si>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</si>
  <si>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</si>
  <si>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</si>
  <si>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</si>
  <si>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</si>
  <si>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</si>
  <si>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</si>
  <si>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</si>
  <si>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</si>
  <si>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</si>
  <si>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</si>
  <si>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</si>
  <si>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</si>
  <si>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</si>
  <si>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</si>
  <si>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</si>
  <si>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</si>
  <si>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</si>
  <si>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</si>
  <si>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</si>
  <si>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</si>
  <si>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</si>
  <si>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</si>
  <si>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</si>
  <si>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</si>
  <si>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</si>
  <si>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</si>
  <si>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</si>
  <si>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</si>
  <si>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</si>
  <si>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</si>
  <si>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</si>
  <si>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</si>
  <si>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</si>
  <si>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</si>
  <si>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</si>
  <si>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</si>
  <si>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</si>
  <si>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</si>
  <si>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</si>
  <si>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</si>
  <si>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</si>
  <si>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</si>
  <si>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</si>
  <si>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</si>
  <si>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</si>
  <si>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</si>
  <si>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</si>
  <si>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</si>
  <si>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</si>
  <si>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</si>
  <si>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</si>
  <si>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</si>
  <si>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</si>
  <si>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</si>
  <si>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</si>
  <si>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</si>
  <si>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</si>
  <si>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</si>
  <si>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</si>
  <si>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</si>
  <si>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</si>
  <si>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</si>
  <si>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</si>
  <si>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</si>
  <si>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</si>
  <si>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</si>
  <si>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</si>
  <si>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</si>
  <si>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</si>
  <si>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</si>
  <si>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</si>
  <si>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</si>
  <si>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</si>
  <si>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</si>
  <si>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</si>
  <si>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</si>
  <si>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</si>
  <si>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</si>
  <si>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</si>
  <si>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</si>
  <si>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</si>
  <si>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</si>
  <si>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</si>
  <si>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</si>
  <si>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</si>
  <si>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</si>
  <si>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</si>
  <si>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</si>
  <si>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</si>
  <si>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</si>
  <si>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</si>
  <si>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</si>
  <si>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</si>
  <si>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</si>
  <si>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</si>
  <si>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</si>
  <si>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</si>
  <si>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</si>
  <si>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</si>
  <si>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</si>
  <si>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</si>
  <si>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</si>
  <si>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</si>
  <si>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</si>
  <si>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</si>
  <si>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</si>
  <si>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</si>
  <si>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</si>
  <si>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</si>
  <si>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</si>
  <si>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</si>
  <si>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</si>
  <si>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</si>
  <si>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</si>
  <si>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</si>
  <si>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</si>
  <si>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</si>
  <si>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</si>
  <si>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</si>
  <si>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</si>
  <si>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</si>
  <si>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</si>
  <si>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</si>
  <si>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</si>
  <si>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</si>
  <si>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</si>
  <si>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</si>
  <si>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</si>
  <si>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</si>
  <si>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</si>
  <si>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</si>
  <si>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</si>
  <si>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</si>
  <si>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</si>
  <si>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</si>
  <si>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</si>
  <si>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</si>
  <si>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</si>
  <si>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</si>
  <si>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</si>
  <si>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</si>
  <si>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</si>
  <si>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</si>
  <si>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</si>
  <si>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</si>
  <si>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</si>
  <si>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</si>
  <si>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</si>
  <si>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</si>
  <si>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</si>
  <si>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</si>
  <si>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</si>
  <si>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</si>
  <si>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</si>
  <si>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</si>
  <si>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</si>
  <si>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</si>
  <si>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</si>
  <si>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</si>
  <si>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</si>
  <si>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</si>
  <si>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</si>
  <si>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</si>
  <si>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</si>
  <si>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</si>
  <si>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</si>
  <si>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</si>
  <si>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</si>
  <si>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</si>
  <si>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</si>
  <si>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</si>
  <si>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</si>
  <si>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</si>
  <si>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</si>
  <si>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</si>
  <si>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</si>
  <si>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</si>
  <si>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</si>
  <si>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</si>
  <si>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</si>
  <si>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</si>
  <si>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</si>
  <si>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</si>
  <si>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</si>
  <si>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</si>
  <si>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</si>
  <si>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</si>
  <si>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</si>
  <si>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</si>
  <si>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</si>
  <si>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</si>
  <si>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</si>
  <si>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</si>
  <si>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</si>
  <si>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</si>
  <si>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</si>
  <si>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</si>
  <si>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</si>
  <si>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</si>
  <si>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</si>
  <si>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</si>
  <si>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</si>
  <si>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</si>
  <si>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</si>
  <si>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</si>
  <si>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</si>
  <si>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</si>
  <si>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</si>
  <si>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</si>
  <si>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</si>
  <si>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</si>
  <si>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</si>
  <si>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</si>
  <si>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</si>
  <si>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</si>
  <si>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</si>
  <si>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</si>
  <si>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</si>
  <si>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</si>
  <si>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</si>
  <si>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</si>
  <si>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</si>
  <si>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</si>
  <si>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</si>
  <si>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</si>
  <si>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</si>
  <si>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</si>
  <si>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</si>
  <si>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</si>
  <si>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</si>
  <si>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</si>
  <si>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</si>
  <si>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</si>
  <si>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</si>
  <si>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</si>
  <si>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</si>
  <si>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</si>
  <si>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</si>
  <si>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</si>
  <si>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</si>
  <si>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</si>
  <si>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</si>
  <si>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</si>
  <si>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</si>
  <si>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</si>
  <si>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</si>
  <si>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</si>
  <si>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</si>
  <si>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</si>
  <si>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</si>
  <si>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</si>
  <si>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</si>
  <si>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</si>
  <si>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</si>
  <si>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</si>
  <si>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</si>
  <si>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</si>
  <si>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</si>
  <si>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</si>
  <si>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</si>
  <si>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</si>
  <si>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</si>
  <si>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</si>
  <si>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</si>
  <si>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</si>
  <si>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</si>
  <si>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</si>
  <si>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</si>
  <si>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</si>
  <si>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</si>
  <si>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</si>
  <si>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</si>
  <si>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</si>
  <si>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</si>
  <si>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</si>
  <si>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</si>
  <si>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</si>
  <si>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</si>
  <si>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</si>
  <si>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</si>
  <si>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</si>
  <si>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</si>
  <si>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</si>
  <si>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</si>
  <si>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</si>
  <si>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</si>
  <si>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</si>
  <si>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</si>
  <si>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</si>
  <si>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</si>
  <si>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</si>
  <si>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</si>
  <si>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</si>
  <si>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</si>
  <si>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</si>
  <si>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</si>
  <si>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</si>
  <si>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</si>
  <si>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</si>
  <si>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</si>
  <si>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</si>
  <si>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</si>
  <si>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</si>
  <si>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</si>
  <si>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</si>
  <si>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</si>
  <si>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</si>
  <si>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</si>
  <si>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</si>
  <si>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</si>
  <si>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</si>
  <si>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</si>
  <si>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</si>
  <si>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</si>
  <si>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</si>
  <si>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</si>
  <si>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</si>
  <si>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</si>
  <si>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</si>
  <si>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</si>
  <si>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</si>
  <si>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</si>
  <si>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</si>
  <si>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</si>
  <si>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</si>
  <si>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</si>
  <si>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</si>
  <si>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</si>
  <si>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</si>
  <si>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</si>
  <si>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</si>
  <si>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</si>
  <si>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</si>
  <si>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</si>
  <si>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</si>
  <si>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</si>
  <si>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</si>
  <si>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</si>
  <si>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</si>
  <si>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</si>
  <si>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</si>
  <si>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</si>
  <si>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</si>
  <si>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</si>
  <si>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</si>
  <si>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</si>
  <si>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</si>
  <si>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</si>
  <si>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</si>
  <si>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</si>
  <si>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</si>
  <si>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</si>
  <si>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</si>
  <si>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</si>
  <si>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</si>
  <si>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</si>
  <si>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</si>
  <si>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</si>
  <si>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</si>
  <si>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</si>
  <si>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</si>
  <si>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</si>
  <si>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</si>
  <si>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</si>
  <si>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</si>
  <si>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</si>
  <si>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</si>
  <si>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</si>
  <si>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</si>
  <si>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</si>
  <si>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</si>
  <si>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</si>
  <si>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</si>
  <si>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</si>
  <si>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</si>
  <si>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</si>
  <si>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</si>
  <si>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</si>
  <si>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</si>
  <si>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</si>
  <si>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</si>
  <si>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</si>
  <si>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</si>
  <si>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</si>
  <si>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</si>
  <si>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</si>
  <si>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</si>
  <si>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</si>
  <si>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</si>
  <si>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</si>
  <si>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</si>
  <si>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</si>
  <si>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</si>
  <si>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</si>
  <si>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</si>
  <si>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</si>
  <si>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</si>
  <si>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</si>
  <si>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</si>
  <si>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</si>
  <si>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</si>
  <si>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</si>
  <si>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</si>
  <si>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</si>
  <si>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</si>
  <si>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</si>
  <si>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</si>
  <si>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</si>
  <si>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</si>
  <si>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</si>
  <si>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</si>
  <si>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</si>
  <si>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</si>
  <si>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</si>
  <si>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</si>
  <si>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</si>
  <si>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</si>
  <si>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</si>
  <si>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</si>
  <si>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</si>
  <si>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</si>
  <si>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</si>
  <si>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</si>
  <si>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</si>
  <si>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</si>
  <si>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</si>
  <si>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</si>
  <si>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</si>
  <si>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</si>
  <si>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</si>
  <si>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</si>
  <si>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</si>
  <si>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</si>
  <si>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</si>
  <si>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</si>
  <si>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</si>
  <si>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</si>
  <si>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</si>
  <si>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</si>
  <si>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</si>
  <si>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</si>
  <si>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</si>
  <si>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</si>
  <si>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</si>
  <si>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</si>
  <si>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</si>
  <si>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</si>
  <si>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</si>
  <si>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</si>
  <si>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</si>
  <si>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</si>
  <si>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</si>
  <si>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</si>
  <si>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</si>
  <si>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</si>
  <si>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</si>
  <si>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</si>
  <si>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</si>
  <si>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</si>
  <si>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</si>
  <si>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</si>
  <si>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</si>
  <si>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</si>
  <si>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</si>
  <si>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</si>
  <si>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</si>
  <si>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</si>
  <si>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</si>
  <si>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</si>
  <si>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</si>
  <si>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</si>
  <si>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</si>
  <si>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</si>
  <si>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</si>
  <si>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</si>
  <si>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</si>
  <si>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</si>
  <si>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</si>
  <si>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</si>
  <si>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</si>
  <si>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</si>
  <si>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</si>
  <si>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</si>
  <si>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</si>
  <si>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</si>
  <si>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</si>
  <si>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</si>
  <si>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</si>
  <si>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</si>
  <si>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</si>
  <si>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</si>
  <si>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</si>
  <si>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</si>
  <si>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</si>
  <si>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</si>
  <si>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</si>
  <si>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</si>
  <si>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</si>
  <si>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</si>
  <si>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</si>
  <si>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</si>
  <si>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</si>
  <si>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</si>
  <si>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</si>
  <si>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</si>
  <si>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</si>
  <si>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</si>
  <si>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</si>
  <si>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</si>
  <si>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</si>
  <si>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</si>
  <si>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</si>
  <si>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</si>
  <si>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</si>
  <si>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</si>
  <si>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</si>
  <si>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</si>
  <si>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</si>
  <si>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</si>
  <si>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</si>
  <si>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</si>
  <si>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</si>
  <si>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</si>
  <si>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</si>
  <si>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</si>
  <si>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</si>
  <si>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</si>
  <si>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</si>
  <si>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</si>
  <si>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</si>
  <si>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</si>
  <si>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</si>
  <si>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</si>
  <si>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</si>
  <si>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</si>
  <si>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</si>
  <si>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</si>
  <si>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</si>
  <si>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</si>
  <si>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</si>
  <si>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</si>
  <si>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</si>
  <si>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</si>
  <si>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</si>
  <si>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</si>
  <si>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</si>
  <si>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</si>
  <si>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</si>
  <si>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</si>
  <si>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</si>
  <si>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</si>
  <si>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</si>
  <si>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</si>
  <si>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</si>
  <si>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</si>
  <si>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</si>
  <si>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</si>
  <si>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</si>
  <si>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</si>
  <si>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</si>
  <si>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</si>
  <si>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</si>
  <si>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</si>
  <si>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</si>
  <si>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</si>
  <si>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</si>
  <si>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</si>
  <si>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</si>
  <si>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</si>
  <si>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</si>
  <si>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</si>
  <si>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</si>
  <si>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</si>
  <si>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</si>
  <si>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</si>
  <si>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</si>
  <si>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</si>
  <si>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</si>
  <si>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</si>
  <si>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</si>
  <si>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</si>
  <si>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</si>
  <si>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</si>
  <si>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</si>
  <si>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</si>
  <si>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</si>
  <si>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</si>
  <si>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</si>
  <si>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</si>
  <si>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</si>
  <si>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</si>
  <si>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</si>
  <si>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</si>
  <si>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</si>
  <si>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</si>
  <si>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</si>
  <si>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</si>
  <si>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</si>
  <si>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</si>
  <si>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</si>
  <si>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</si>
  <si>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</si>
  <si>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</si>
  <si>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</si>
  <si>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</si>
  <si>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</si>
  <si>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</si>
  <si>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</si>
  <si>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</si>
  <si>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</si>
  <si>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</si>
  <si>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</si>
  <si>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</si>
  <si>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</si>
  <si>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</si>
  <si>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</si>
  <si>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</si>
  <si>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</si>
  <si>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</si>
  <si>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</si>
  <si>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</si>
  <si>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</si>
  <si>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</si>
  <si>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</si>
  <si>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</si>
  <si>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</si>
  <si>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</si>
  <si>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</si>
  <si>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</si>
  <si>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</si>
  <si>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</si>
  <si>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</si>
  <si>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</si>
  <si>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</si>
  <si>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</si>
  <si>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</si>
  <si>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</si>
  <si>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</si>
  <si>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</si>
  <si>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</si>
  <si>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</si>
  <si>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</si>
  <si>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</si>
  <si>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</si>
  <si>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</si>
  <si>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</si>
  <si>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</si>
  <si>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</si>
  <si>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</si>
  <si>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</si>
  <si>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</si>
  <si>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</si>
  <si>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</si>
  <si>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</si>
  <si>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</si>
  <si>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</si>
  <si>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</si>
  <si>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</si>
  <si>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</si>
  <si>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</si>
  <si>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</si>
  <si>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</si>
  <si>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</si>
  <si>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</si>
  <si>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</si>
  <si>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</si>
  <si>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</si>
  <si>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</si>
  <si>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</si>
  <si>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</si>
  <si>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</si>
  <si>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</si>
  <si>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</si>
  <si>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</si>
  <si>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</si>
  <si>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</si>
  <si>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</si>
  <si>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</si>
  <si>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</si>
  <si>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</si>
  <si>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</si>
  <si>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</si>
  <si>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</si>
  <si>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</si>
  <si>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</si>
  <si>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</si>
  <si>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</si>
  <si>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</si>
  <si>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</si>
  <si>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</si>
  <si>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</si>
  <si>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</si>
  <si>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</si>
  <si>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</si>
  <si>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</si>
  <si>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</si>
  <si>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</si>
  <si>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</si>
  <si>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</si>
  <si>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</si>
  <si>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</si>
  <si>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</si>
  <si>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</si>
  <si>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</si>
  <si>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</si>
  <si>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</si>
  <si>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</si>
  <si>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</si>
  <si>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</si>
  <si>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</si>
  <si>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</si>
  <si>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</si>
  <si>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</si>
  <si>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</si>
  <si>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</si>
  <si>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</si>
  <si>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</si>
  <si>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</si>
  <si>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</si>
  <si>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</si>
  <si>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</si>
  <si>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</si>
  <si>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</si>
  <si>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</si>
  <si>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</si>
  <si>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</si>
  <si>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</si>
  <si>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</si>
  <si>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</si>
  <si>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</si>
  <si>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</si>
  <si>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</si>
  <si>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</si>
  <si>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</si>
  <si>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</si>
  <si>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</si>
  <si>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</si>
  <si>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</si>
  <si>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</si>
  <si>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</si>
  <si>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</si>
  <si>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</si>
  <si>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</si>
  <si>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</si>
  <si>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</si>
  <si>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</si>
  <si>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</si>
  <si>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</si>
  <si>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</si>
  <si>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</si>
  <si>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</si>
  <si>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</si>
  <si>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</si>
  <si>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</si>
  <si>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</si>
  <si>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</si>
  <si>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</si>
  <si>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</si>
  <si>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</si>
  <si>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</si>
  <si>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</si>
  <si>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</si>
  <si>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</si>
  <si>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</si>
  <si>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</si>
  <si>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</si>
  <si>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</si>
  <si>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</si>
  <si>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</si>
  <si>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</si>
  <si>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</si>
  <si>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</si>
  <si>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</si>
  <si>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</si>
  <si>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</si>
  <si>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</si>
  <si>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</si>
  <si>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</si>
  <si>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</si>
  <si>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</si>
  <si>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</si>
  <si>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</si>
  <si>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</si>
  <si>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</si>
  <si>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</si>
  <si>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</si>
  <si>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</si>
  <si>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</si>
  <si>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</si>
  <si>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</si>
  <si>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</si>
  <si>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</si>
  <si>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</si>
  <si>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</si>
  <si>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</si>
  <si>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</si>
  <si>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</si>
  <si>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</si>
  <si>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</si>
  <si>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</si>
  <si>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</si>
  <si>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</si>
  <si>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</si>
  <si>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</si>
  <si>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</si>
  <si>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</si>
  <si>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</si>
  <si>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</si>
  <si>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</si>
  <si>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</si>
  <si>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</si>
  <si>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</si>
  <si>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</si>
  <si>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</si>
  <si>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</si>
  <si>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</si>
  <si>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</si>
  <si>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</si>
  <si>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</si>
  <si>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</si>
  <si>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</si>
  <si>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</si>
  <si>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</si>
  <si>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</si>
  <si>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</si>
  <si>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</si>
  <si>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</si>
  <si>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</si>
  <si>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</si>
  <si>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</si>
  <si>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</si>
  <si>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</si>
  <si>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</si>
  <si>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</si>
  <si>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</si>
  <si>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</si>
  <si>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</si>
  <si>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</si>
  <si>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</si>
  <si>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</si>
  <si>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</si>
  <si>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</si>
  <si>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</si>
  <si>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</si>
  <si>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</si>
  <si>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</si>
  <si>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</si>
  <si>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</si>
  <si>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</si>
  <si>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</si>
  <si>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</si>
  <si>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</si>
  <si>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</si>
  <si>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</si>
  <si>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</si>
  <si>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</si>
  <si>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</si>
  <si>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</si>
  <si>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</si>
  <si>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</si>
  <si>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</si>
  <si>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</si>
  <si>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</si>
  <si>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</si>
  <si>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</si>
  <si>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</si>
  <si>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</si>
  <si>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</si>
  <si>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</si>
  <si>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</si>
  <si>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</si>
  <si>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</si>
  <si>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</si>
  <si>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</si>
  <si>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</si>
  <si>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</si>
  <si>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</si>
  <si>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</si>
  <si>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</si>
  <si>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</si>
  <si>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</si>
  <si>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</si>
  <si>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</si>
  <si>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</si>
  <si>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</si>
  <si>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</si>
  <si>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</si>
  <si>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</si>
  <si>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</si>
  <si>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</si>
  <si>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</si>
  <si>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</si>
  <si>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</si>
  <si>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</si>
  <si>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</si>
  <si>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</si>
  <si>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</si>
  <si>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</si>
  <si>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</si>
  <si>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</si>
  <si>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</si>
  <si>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</si>
  <si>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</si>
  <si>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</si>
  <si>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</si>
  <si>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</si>
  <si>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</si>
  <si>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</si>
  <si>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</si>
  <si>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</si>
  <si>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</si>
  <si>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</si>
  <si>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</si>
  <si>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</si>
  <si>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</si>
  <si>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</si>
  <si>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</si>
  <si>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</si>
  <si>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</si>
  <si>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</si>
  <si>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</si>
  <si>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</si>
  <si>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</si>
  <si>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</si>
  <si>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</si>
  <si>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</si>
  <si>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</si>
  <si>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</si>
  <si>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</si>
  <si>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</si>
  <si>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</si>
  <si>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</si>
  <si>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</si>
  <si>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</si>
  <si>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</si>
  <si>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</si>
  <si>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</si>
  <si>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</si>
  <si>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</si>
  <si>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</si>
  <si>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</si>
  <si>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</si>
  <si>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</si>
  <si>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</si>
  <si>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</si>
  <si>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</si>
  <si>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</si>
  <si>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</si>
  <si>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</si>
  <si>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</si>
  <si>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</si>
  <si>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</si>
  <si>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</si>
  <si>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</si>
  <si>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</si>
  <si>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</si>
  <si>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</si>
  <si>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</si>
  <si>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</si>
  <si>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</si>
  <si>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</si>
  <si>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</si>
  <si>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</si>
  <si>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</si>
  <si>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</si>
  <si>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</si>
  <si>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</si>
  <si>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</si>
  <si>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</si>
  <si>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</si>
  <si>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</si>
  <si>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</si>
  <si>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</si>
  <si>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</si>
  <si>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</si>
  <si>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</si>
  <si>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</si>
  <si>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</si>
  <si>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</si>
  <si>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</si>
  <si>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</si>
  <si>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</si>
  <si>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</si>
  <si>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</si>
  <si>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</si>
  <si>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</si>
  <si>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</si>
  <si>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</si>
  <si>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</si>
  <si>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</si>
  <si>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</si>
  <si>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</si>
  <si>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</si>
  <si>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</si>
  <si>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</si>
  <si>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</si>
  <si>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</si>
  <si>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</si>
  <si>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</si>
  <si>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</si>
  <si>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</si>
  <si>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</si>
  <si>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</si>
  <si>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</si>
  <si>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</si>
  <si>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</si>
  <si>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</si>
  <si>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</si>
  <si>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</si>
  <si>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</si>
  <si>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</si>
  <si>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</si>
  <si>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</si>
  <si>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</si>
  <si>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</si>
  <si>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</si>
  <si>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</si>
  <si>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</si>
  <si>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</si>
  <si>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</si>
  <si>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</si>
  <si>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</si>
  <si>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</si>
  <si>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</si>
  <si>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</si>
  <si>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</si>
  <si>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</si>
  <si>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</si>
  <si>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</si>
  <si>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</si>
  <si>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</si>
  <si>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</si>
  <si>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</si>
  <si>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</si>
  <si>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</si>
  <si>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</si>
  <si>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</si>
  <si>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</si>
  <si>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</si>
  <si>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</si>
  <si>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</si>
  <si>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</si>
  <si>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</si>
  <si>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</si>
  <si>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</si>
  <si>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</si>
  <si>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</si>
  <si>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</si>
  <si>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</si>
  <si>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</si>
  <si>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</si>
  <si>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</si>
  <si>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</si>
  <si>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</si>
  <si>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</si>
  <si>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</si>
  <si>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</si>
  <si>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</si>
  <si>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</si>
  <si>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</si>
  <si>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</si>
  <si>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</si>
  <si>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</si>
  <si>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</si>
  <si>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</si>
  <si>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</si>
  <si>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</si>
  <si>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</si>
  <si>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</si>
  <si>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</si>
  <si>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</si>
  <si>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</si>
  <si>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</si>
  <si>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</si>
  <si>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</si>
  <si>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</si>
  <si>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</si>
  <si>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</si>
  <si>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</si>
  <si>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</si>
  <si>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</si>
  <si>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</si>
  <si>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</si>
  <si>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</si>
  <si>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</si>
  <si>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</si>
  <si>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</si>
  <si>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</si>
  <si>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</si>
  <si>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</si>
  <si>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</si>
  <si>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</si>
  <si>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</si>
  <si>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</si>
  <si>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</si>
  <si>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</si>
  <si>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</si>
  <si>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</si>
  <si>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</si>
  <si>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</si>
  <si>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</si>
  <si>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</si>
  <si>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</si>
  <si>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</si>
  <si>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</si>
  <si>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</si>
  <si>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</si>
  <si>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</si>
  <si>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</si>
  <si>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</si>
  <si>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</si>
  <si>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</si>
  <si>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</si>
  <si>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</si>
  <si>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</si>
  <si>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</si>
  <si>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</si>
  <si>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</si>
  <si>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</si>
  <si>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</si>
  <si>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</si>
  <si>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</si>
  <si>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</si>
  <si>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</si>
  <si>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</si>
  <si>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</si>
  <si>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</si>
  <si>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</si>
  <si>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</si>
  <si>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</si>
  <si>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</si>
  <si>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</si>
  <si>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</si>
  <si>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</si>
  <si>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</si>
  <si>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</si>
  <si>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</si>
  <si>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</si>
  <si>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</si>
  <si>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</si>
  <si>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</si>
  <si>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</si>
  <si>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</si>
  <si>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</si>
  <si>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</si>
  <si>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</si>
  <si>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</si>
  <si>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</si>
  <si>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</si>
  <si>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</si>
  <si>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</si>
  <si>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</si>
  <si>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</si>
  <si>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</si>
  <si>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</si>
  <si>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</si>
  <si>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</si>
  <si>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</si>
  <si>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</si>
  <si>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</si>
  <si>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</si>
  <si>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</si>
  <si>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</si>
  <si>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</si>
  <si>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</si>
  <si>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</si>
  <si>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</si>
  <si>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</si>
  <si>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</si>
  <si>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</si>
  <si>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</si>
  <si>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</si>
  <si>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</si>
  <si>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</si>
  <si>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</si>
  <si>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</si>
  <si>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</si>
  <si>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</si>
  <si>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</si>
  <si>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</si>
  <si>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</si>
  <si>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</si>
  <si>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</si>
  <si>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</si>
  <si>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</si>
  <si>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</si>
  <si>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</si>
  <si>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</si>
  <si>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</si>
  <si>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</si>
  <si>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</si>
  <si>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</si>
  <si>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</si>
  <si>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</si>
  <si>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</si>
  <si>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</si>
  <si>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</si>
  <si>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</si>
  <si>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</si>
  <si>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</si>
  <si>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</si>
  <si>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</si>
  <si>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</si>
  <si>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</si>
  <si>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</si>
  <si>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</si>
  <si>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</si>
  <si>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</si>
  <si>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</si>
  <si>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</si>
  <si>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</si>
  <si>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</si>
  <si>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</si>
  <si>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</si>
  <si>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</si>
  <si>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</si>
  <si>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</si>
  <si>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</si>
  <si>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</si>
  <si>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</si>
  <si>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</si>
  <si>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</si>
  <si>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</si>
  <si>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</si>
  <si>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</si>
  <si>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</si>
  <si>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</si>
  <si>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</si>
  <si>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</si>
  <si>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</si>
  <si>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</si>
  <si>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</si>
  <si>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</si>
  <si>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</si>
  <si>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</si>
  <si>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</si>
  <si>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</si>
  <si>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</si>
  <si>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</si>
  <si>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</si>
  <si>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</si>
  <si>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</si>
  <si>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</si>
  <si>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</si>
  <si>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</si>
  <si>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</si>
  <si>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</si>
  <si>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</si>
  <si>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</si>
  <si>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</si>
  <si>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</si>
  <si>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</si>
  <si>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</si>
  <si>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</si>
  <si>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</si>
  <si>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</si>
  <si>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</si>
  <si>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</si>
  <si>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</si>
  <si>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</si>
  <si>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</si>
  <si>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</si>
  <si>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</si>
  <si>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</si>
  <si>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</si>
  <si>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</si>
  <si>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</si>
  <si>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</si>
  <si>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</si>
  <si>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</si>
  <si>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</si>
  <si>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</si>
  <si>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</si>
  <si>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</si>
  <si>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</si>
  <si>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</si>
  <si>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</si>
  <si>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</si>
  <si>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</si>
  <si>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</si>
  <si>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</si>
  <si>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</si>
  <si>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</si>
  <si>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</si>
  <si>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</si>
  <si>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</si>
  <si>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</si>
  <si>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</si>
  <si>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</si>
  <si>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</si>
  <si>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</si>
  <si>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</si>
  <si>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</si>
  <si>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</si>
  <si>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</si>
  <si>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</si>
  <si>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</si>
  <si>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</si>
  <si>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</si>
  <si>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</si>
  <si>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</si>
  <si>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</si>
  <si>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</si>
  <si>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</si>
  <si>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</si>
  <si>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</si>
  <si>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</si>
  <si>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</si>
  <si>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</si>
  <si>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</si>
  <si>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</si>
  <si>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</si>
  <si>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</si>
  <si>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</si>
  <si>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</si>
  <si>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</si>
  <si>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</si>
  <si>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</si>
  <si>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</si>
  <si>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</si>
  <si>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</si>
  <si>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</si>
  <si>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</si>
  <si>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</si>
  <si>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</si>
  <si>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</si>
  <si>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</si>
  <si>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</si>
  <si>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</si>
  <si>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</si>
  <si>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</si>
  <si>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</si>
  <si>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</si>
  <si>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</si>
  <si>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</si>
  <si>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</si>
  <si>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</si>
  <si>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</si>
  <si>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</si>
  <si>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</si>
  <si>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</si>
  <si>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</si>
  <si>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</si>
  <si>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</si>
  <si>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</si>
  <si>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</si>
  <si>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</si>
  <si>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</si>
  <si>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</si>
  <si>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</si>
  <si>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</si>
  <si>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</si>
  <si>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</si>
  <si>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</si>
  <si>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</si>
  <si>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</si>
  <si>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</si>
  <si>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</si>
  <si>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</si>
  <si>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</si>
  <si>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</si>
  <si>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</si>
  <si>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</si>
  <si>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</si>
  <si>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</si>
  <si>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</si>
  <si>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</si>
  <si>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</si>
  <si>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</si>
  <si>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</si>
  <si>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</si>
  <si>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</si>
  <si>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</si>
  <si>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</si>
  <si>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</si>
  <si>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</si>
  <si>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</si>
  <si>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</si>
  <si>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</si>
  <si>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</si>
  <si>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</si>
  <si>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</si>
  <si>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</si>
  <si>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</si>
  <si>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</si>
  <si>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</si>
  <si>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</si>
  <si>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</si>
  <si>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</si>
  <si>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</si>
  <si>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</si>
  <si>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</si>
  <si>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</si>
  <si>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</si>
  <si>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</si>
  <si>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</si>
  <si>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</si>
  <si>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</si>
  <si>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</si>
  <si>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</si>
  <si>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</si>
  <si>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</si>
  <si>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</si>
  <si>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</si>
  <si>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</si>
  <si>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</si>
  <si>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</si>
  <si>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</si>
  <si>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</si>
  <si>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</si>
  <si>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</si>
  <si>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</si>
  <si>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</si>
  <si>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</si>
  <si>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</si>
  <si>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</si>
  <si>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</si>
  <si>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</si>
  <si>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</si>
  <si>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</si>
  <si>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</si>
  <si>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</si>
  <si>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</si>
  <si>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</si>
  <si>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</si>
  <si>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</si>
  <si>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</si>
  <si>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</si>
  <si>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</si>
  <si>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</si>
  <si>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</si>
  <si>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</si>
  <si>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</si>
  <si>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</si>
  <si>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</si>
  <si>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</si>
  <si>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</si>
  <si>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</si>
  <si>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</si>
  <si>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</si>
  <si>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</si>
  <si>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</si>
  <si>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</si>
  <si>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</si>
  <si>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</si>
  <si>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</si>
  <si>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</si>
  <si>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</si>
  <si>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</si>
  <si>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</si>
  <si>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</si>
  <si>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</si>
  <si>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</si>
  <si>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</si>
  <si>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</si>
  <si>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</si>
  <si>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</si>
  <si>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</si>
  <si>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</si>
  <si>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</si>
  <si>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</si>
  <si>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</si>
  <si>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</si>
  <si>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</si>
  <si>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</si>
  <si>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</si>
  <si>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</si>
  <si>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</si>
  <si>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</si>
  <si>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</si>
  <si>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</si>
  <si>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</si>
  <si>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</si>
  <si>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</si>
  <si>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</si>
  <si>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</si>
  <si>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</si>
  <si>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</si>
  <si>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</si>
  <si>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</si>
  <si>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</si>
  <si>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</si>
  <si>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</si>
  <si>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</si>
  <si>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</si>
  <si>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</si>
  <si>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</si>
  <si>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</si>
  <si>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</si>
  <si>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</si>
  <si>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</si>
  <si>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</si>
  <si>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</si>
  <si>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</si>
  <si>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</si>
  <si>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</si>
  <si>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</si>
  <si>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</si>
  <si>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</si>
  <si>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</si>
  <si>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</si>
  <si>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</si>
  <si>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</si>
  <si>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</si>
  <si>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</si>
  <si>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</si>
  <si>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</si>
  <si>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</si>
  <si>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</si>
  <si>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</si>
  <si>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</si>
  <si>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</si>
  <si>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</si>
  <si>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</si>
  <si>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</si>
  <si>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</si>
  <si>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</si>
  <si>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</si>
  <si>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</si>
  <si>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</si>
  <si>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</si>
  <si>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</si>
  <si>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</si>
  <si>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</si>
  <si>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</si>
  <si>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</si>
  <si>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</si>
  <si>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</si>
  <si>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</si>
  <si>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</si>
  <si>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</si>
  <si>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</si>
  <si>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</si>
  <si>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</si>
  <si>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</si>
  <si>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</si>
  <si>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</si>
  <si>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</si>
  <si>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</si>
  <si>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</si>
  <si>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</si>
  <si>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</si>
  <si>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</si>
  <si>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</si>
  <si>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</si>
  <si>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</si>
  <si>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</si>
  <si>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</si>
  <si>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</si>
  <si>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</si>
  <si>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</si>
  <si>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</si>
  <si>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</si>
  <si>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</si>
  <si>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</si>
  <si>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</si>
  <si>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</si>
  <si>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</si>
  <si>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</si>
  <si>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</si>
  <si>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</si>
  <si>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</si>
  <si>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</si>
  <si>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</si>
  <si>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</si>
  <si>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</si>
  <si>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</si>
  <si>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</si>
  <si>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</si>
  <si>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</si>
  <si>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</si>
  <si>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</si>
  <si>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</si>
  <si>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</si>
  <si>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</si>
  <si>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</si>
  <si>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</si>
  <si>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</si>
  <si>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</si>
  <si>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</si>
  <si>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</si>
  <si>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</si>
  <si>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</si>
  <si>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</si>
  <si>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</si>
  <si>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</si>
  <si>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</si>
  <si>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</si>
  <si>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</si>
  <si>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</si>
  <si>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</si>
  <si>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</si>
  <si>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</si>
  <si>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</si>
  <si>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</si>
  <si>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</si>
  <si>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</si>
  <si>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</si>
  <si>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</si>
  <si>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</si>
  <si>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</si>
  <si>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</si>
  <si>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</si>
  <si>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</si>
  <si>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</si>
  <si>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</si>
  <si>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</si>
  <si>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</si>
  <si>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</si>
  <si>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</si>
  <si>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</si>
  <si>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</si>
  <si>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</si>
  <si>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</si>
  <si>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</si>
  <si>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</si>
  <si>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</si>
  <si>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</si>
  <si>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</si>
  <si>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</si>
  <si>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</si>
  <si>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</si>
  <si>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</si>
  <si>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</si>
  <si>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</si>
  <si>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</si>
  <si>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</si>
  <si>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</si>
  <si>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</si>
  <si>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</si>
  <si>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</si>
  <si>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</si>
  <si>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</si>
  <si>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</si>
  <si>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</si>
  <si>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</si>
  <si>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</si>
  <si>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</si>
  <si>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</si>
  <si>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</si>
  <si>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</si>
  <si>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</si>
  <si>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</si>
  <si>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</si>
  <si>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</si>
  <si>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</si>
  <si>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</si>
  <si>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</si>
  <si>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</si>
  <si>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</si>
  <si>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</si>
  <si>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</si>
  <si>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</si>
  <si>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</si>
  <si>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</si>
  <si>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</si>
  <si>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</si>
  <si>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</si>
  <si>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</si>
  <si>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</si>
  <si>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</si>
  <si>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</si>
  <si>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</si>
  <si>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</si>
  <si>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</si>
  <si>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</si>
  <si>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</si>
  <si>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</si>
  <si>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</si>
  <si>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</si>
  <si>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</si>
  <si>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</si>
  <si>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</si>
  <si>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</si>
  <si>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</si>
  <si>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</si>
  <si>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</si>
  <si>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</si>
  <si>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</si>
  <si>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</si>
  <si>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</si>
  <si>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</si>
  <si>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</si>
  <si>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</si>
  <si>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</si>
  <si>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</si>
  <si>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</si>
  <si>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</si>
  <si>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</si>
  <si>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</si>
  <si>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</si>
  <si>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</si>
  <si>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</si>
  <si>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</si>
  <si>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</si>
  <si>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</si>
  <si>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</si>
  <si>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</si>
  <si>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</si>
  <si>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</si>
  <si>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</si>
  <si>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</si>
  <si>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</si>
  <si>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</si>
  <si>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</si>
  <si>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</si>
  <si>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</si>
  <si>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</si>
  <si>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</si>
  <si>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</si>
  <si>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</si>
  <si>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</si>
  <si>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</si>
  <si>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</si>
  <si>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</si>
  <si>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</si>
  <si>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</si>
  <si>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</si>
  <si>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</si>
  <si>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</si>
  <si>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</si>
  <si>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</si>
  <si>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</si>
  <si>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</si>
  <si>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</si>
  <si>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</si>
  <si>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</si>
  <si>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</si>
  <si>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</si>
  <si>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</si>
  <si>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</si>
  <si>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</si>
  <si>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</si>
  <si>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</si>
  <si>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</si>
  <si>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</si>
  <si>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</si>
  <si>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</si>
  <si>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</si>
  <si>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</si>
  <si>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</si>
  <si>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</si>
  <si>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</si>
  <si>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</si>
  <si>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</si>
  <si>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</si>
  <si>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</si>
  <si>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</si>
  <si>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</si>
  <si>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</si>
  <si>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</si>
  <si>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</si>
  <si>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</si>
  <si>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</si>
  <si>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</si>
  <si>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</si>
  <si>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</si>
  <si>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</si>
  <si>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</si>
  <si>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</si>
  <si>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</si>
  <si>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</si>
  <si>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</si>
  <si>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</si>
  <si>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</si>
  <si>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</si>
  <si>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</si>
  <si>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</si>
  <si>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</si>
  <si>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</si>
  <si>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</si>
  <si>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</si>
  <si>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</si>
  <si>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</si>
  <si>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</si>
  <si>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</si>
  <si>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</si>
  <si>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</si>
  <si>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</si>
  <si>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</si>
  <si>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</si>
  <si>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</si>
  <si>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</si>
  <si>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</si>
  <si>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</si>
  <si>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</si>
  <si>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</si>
  <si>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</si>
  <si>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</si>
  <si>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</si>
  <si>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</si>
  <si>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</si>
  <si>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</si>
  <si>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</si>
  <si>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</si>
  <si>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</si>
  <si>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</si>
  <si>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</si>
  <si>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</si>
  <si>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</si>
  <si>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</si>
  <si>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</si>
  <si>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</si>
  <si>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</si>
  <si>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</si>
  <si>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</si>
  <si>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</si>
  <si>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</si>
  <si>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</si>
  <si>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</si>
  <si>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</si>
  <si>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</si>
  <si>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</si>
  <si>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</si>
  <si>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</si>
  <si>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</si>
  <si>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</si>
  <si>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</si>
  <si>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</si>
  <si>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</si>
  <si>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</si>
  <si>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</si>
  <si>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</si>
  <si>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</si>
  <si>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</si>
  <si>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</si>
  <si>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</si>
  <si>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</si>
  <si>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</si>
  <si>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</si>
  <si>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</si>
  <si>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</si>
  <si>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</si>
  <si>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</si>
  <si>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</si>
  <si>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</si>
  <si>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</si>
  <si>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</si>
  <si>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</si>
  <si>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</si>
  <si>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</si>
  <si>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</si>
  <si>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</si>
  <si>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</si>
  <si>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</si>
  <si>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</si>
  <si>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</si>
  <si>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</si>
  <si>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</si>
  <si>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</si>
  <si>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</si>
  <si>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</si>
  <si>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</si>
  <si>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</si>
  <si>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</si>
  <si>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</si>
  <si>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</si>
  <si>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</si>
  <si>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</si>
  <si>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</si>
  <si>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</si>
  <si>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</si>
  <si>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</si>
  <si>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</si>
  <si>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</si>
  <si>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</si>
  <si>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</si>
  <si>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</si>
  <si>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</si>
  <si>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</si>
  <si>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</si>
  <si>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</si>
  <si>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</si>
  <si>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</si>
  <si>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</si>
  <si>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</si>
  <si>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</si>
  <si>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</si>
  <si>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</si>
  <si>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</si>
  <si>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</si>
  <si>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</si>
  <si>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</si>
  <si>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</si>
  <si>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</si>
  <si>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</si>
  <si>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</si>
  <si>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</si>
  <si>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</si>
  <si>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</si>
  <si>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</si>
  <si>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</si>
  <si>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</si>
  <si>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</si>
  <si>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</si>
  <si>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</si>
  <si>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</si>
  <si>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</si>
  <si>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</si>
  <si>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</si>
  <si>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</si>
  <si>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</si>
  <si>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</si>
  <si>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</si>
  <si>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</si>
  <si>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</si>
  <si>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</si>
  <si>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</si>
  <si>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</si>
  <si>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</si>
  <si>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</si>
  <si>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</si>
  <si>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</si>
  <si>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</si>
  <si>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</si>
  <si>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</si>
  <si>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</si>
  <si>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</si>
  <si>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</si>
  <si>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</si>
  <si>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</si>
  <si>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</si>
  <si>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</si>
  <si>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</si>
  <si>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</si>
  <si>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</si>
  <si>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</si>
  <si>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</si>
  <si>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</si>
  <si>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</si>
  <si>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</si>
  <si>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</si>
  <si>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</si>
  <si>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</si>
  <si>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</si>
  <si>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</si>
  <si>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</si>
  <si>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</si>
  <si>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</si>
  <si>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</si>
  <si>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</si>
  <si>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</si>
  <si>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</si>
  <si>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</si>
  <si>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</si>
  <si>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</si>
  <si>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</si>
  <si>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</si>
  <si>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</si>
  <si>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</si>
  <si>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</si>
  <si>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</si>
  <si>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</si>
  <si>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</si>
  <si>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</si>
  <si>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</si>
  <si>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</si>
  <si>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</si>
  <si>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</si>
  <si>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</si>
  <si>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</si>
  <si>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</si>
  <si>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</si>
  <si>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</si>
  <si>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</si>
  <si>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</si>
  <si>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</si>
  <si>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</si>
  <si>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</si>
  <si>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</si>
  <si>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</si>
  <si>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</si>
  <si>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</si>
  <si>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</si>
  <si>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</si>
  <si>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</si>
  <si>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</si>
  <si>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</si>
  <si>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</si>
  <si>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</si>
  <si>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</si>
  <si>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</si>
  <si>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</si>
  <si>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</si>
  <si>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</si>
  <si>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</si>
  <si>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</si>
  <si>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</si>
  <si>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</si>
  <si>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</si>
  <si>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</si>
  <si>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</si>
  <si>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</si>
  <si>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</si>
  <si>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</si>
  <si>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</si>
  <si>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</si>
  <si>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</si>
  <si>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</si>
  <si>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</si>
  <si>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</si>
  <si>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</si>
  <si>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</si>
  <si>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</si>
  <si>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</si>
  <si>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</si>
  <si>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</si>
  <si>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</si>
  <si>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</si>
  <si>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</si>
  <si>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</si>
  <si>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</si>
  <si>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</si>
  <si>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</si>
  <si>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</si>
  <si>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</si>
  <si>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</si>
  <si>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</si>
  <si>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</si>
  <si>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</si>
  <si>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</si>
  <si>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</si>
  <si>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</si>
  <si>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</si>
  <si>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</si>
  <si>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</si>
  <si>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</si>
  <si>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</si>
  <si>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</si>
  <si>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</si>
  <si>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</si>
  <si>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</si>
  <si>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</si>
  <si>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</si>
  <si>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</si>
  <si>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</si>
  <si>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</si>
  <si>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</si>
  <si>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</si>
  <si>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</si>
  <si>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</si>
  <si>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</si>
  <si>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</si>
  <si>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</si>
  <si>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</si>
  <si>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</si>
  <si>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</si>
  <si>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</si>
  <si>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</si>
  <si>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</si>
  <si>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</si>
  <si>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</si>
  <si>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</si>
  <si>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</si>
  <si>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</si>
  <si>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</si>
  <si>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</si>
  <si>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</si>
  <si>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</si>
  <si>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</si>
  <si>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</si>
  <si>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</si>
  <si>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</si>
  <si>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</si>
  <si>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</si>
  <si>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</si>
  <si>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</si>
  <si>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</si>
  <si>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</si>
  <si>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</si>
  <si>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</si>
  <si>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</si>
  <si>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</si>
  <si>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</si>
  <si>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</si>
  <si>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</si>
  <si>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</si>
  <si>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</si>
  <si>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</si>
  <si>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</si>
  <si>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</si>
  <si>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</si>
  <si>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</si>
  <si>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</si>
  <si>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</si>
  <si>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</si>
  <si>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</si>
  <si>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</si>
  <si>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</si>
  <si>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</si>
  <si>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</si>
  <si>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</si>
  <si>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</si>
  <si>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</si>
  <si>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</si>
  <si>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</si>
  <si>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</si>
  <si>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</si>
  <si>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</si>
  <si>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</si>
  <si>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</si>
  <si>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</si>
  <si>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</si>
  <si>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</si>
  <si>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</si>
  <si>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</si>
  <si>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</si>
  <si>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</si>
  <si>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</si>
  <si>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</si>
  <si>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</si>
  <si>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</si>
  <si>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</si>
  <si>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</si>
  <si>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</si>
  <si>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</si>
  <si>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</si>
  <si>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</si>
  <si>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</si>
  <si>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</si>
  <si>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</si>
  <si>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</si>
  <si>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</si>
  <si>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</si>
  <si>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</si>
  <si>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</si>
  <si>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</si>
  <si>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</si>
  <si>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</si>
  <si>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</si>
  <si>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</si>
  <si>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</si>
  <si>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</si>
  <si>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</si>
  <si>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</si>
  <si>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</si>
  <si>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</si>
  <si>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</si>
  <si>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</si>
  <si>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</si>
  <si>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</si>
  <si>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</si>
  <si>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</si>
  <si>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</si>
  <si>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</si>
  <si>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</si>
  <si>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</si>
  <si>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</si>
  <si>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</si>
  <si>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</si>
  <si>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</si>
  <si>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</si>
  <si>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</si>
  <si>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</si>
  <si>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</si>
  <si>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</si>
  <si>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</si>
  <si>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</si>
  <si>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</si>
  <si>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</si>
  <si>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</si>
  <si>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</si>
  <si>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</si>
  <si>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</si>
  <si>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</si>
  <si>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</si>
  <si>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</si>
  <si>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</si>
  <si>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</si>
  <si>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</si>
  <si>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</si>
  <si>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</si>
  <si>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</si>
  <si>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</si>
  <si>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</si>
  <si>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</si>
  <si>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</si>
  <si>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</si>
  <si>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</si>
  <si>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</si>
  <si>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</si>
  <si>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</si>
  <si>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</si>
  <si>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</si>
  <si>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</si>
  <si>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</si>
  <si>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</si>
  <si>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</si>
  <si>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</si>
  <si>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</si>
  <si>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</si>
  <si>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</si>
  <si>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</si>
  <si>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</si>
  <si>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</si>
  <si>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</si>
  <si>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</si>
  <si>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</si>
  <si>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</si>
  <si>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</si>
  <si>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</si>
  <si>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</si>
  <si>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</si>
  <si>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</si>
  <si>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</si>
  <si>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</si>
  <si>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</si>
  <si>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</si>
  <si>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</si>
  <si>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</si>
  <si>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</si>
  <si>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</si>
  <si>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</si>
  <si>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</si>
  <si>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</si>
  <si>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</si>
  <si>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</si>
  <si>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</si>
  <si>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</si>
  <si>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</si>
  <si>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</si>
  <si>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</si>
  <si>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</si>
  <si>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</si>
  <si>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</si>
  <si>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</si>
  <si>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</si>
  <si>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</si>
  <si>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</si>
  <si>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</si>
  <si>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</si>
  <si>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</si>
  <si>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</si>
  <si>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</si>
  <si>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</si>
  <si>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</si>
  <si>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</si>
  <si>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</si>
  <si>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</si>
  <si>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</si>
  <si>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</si>
  <si>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</si>
  <si>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</si>
  <si>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</si>
  <si>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</si>
  <si>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</si>
  <si>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</si>
  <si>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</si>
  <si>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</si>
  <si>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</si>
  <si>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</si>
  <si>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</si>
  <si>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</si>
  <si>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</si>
  <si>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</si>
  <si>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</si>
  <si>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</si>
  <si>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</si>
  <si>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</si>
  <si>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</si>
  <si>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</si>
  <si>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</si>
  <si>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</si>
  <si>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</si>
  <si>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</si>
  <si>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</si>
  <si>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</si>
  <si>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</si>
  <si>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</si>
  <si>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</si>
  <si>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</si>
  <si>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</si>
  <si>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</si>
  <si>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</si>
  <si>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</si>
  <si>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</si>
  <si>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</si>
  <si>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</si>
  <si>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</si>
  <si>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</si>
  <si>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</si>
  <si>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</si>
  <si>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</si>
  <si>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</si>
  <si>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</si>
  <si>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</si>
  <si>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</si>
  <si>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</si>
  <si>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</si>
  <si>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</si>
  <si>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</si>
  <si>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</si>
  <si>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</si>
  <si>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</si>
  <si>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</si>
  <si>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</si>
  <si>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</si>
  <si>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</si>
  <si>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</si>
  <si>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</si>
  <si>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</si>
  <si>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</si>
  <si>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</si>
  <si>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</si>
  <si>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</si>
  <si>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</si>
  <si>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</si>
  <si>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</si>
  <si>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</si>
  <si>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</si>
  <si>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</si>
  <si>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</si>
  <si>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</si>
  <si>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</si>
  <si>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</si>
  <si>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</si>
  <si>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</si>
  <si>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</si>
  <si>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</si>
  <si>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</si>
  <si>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</si>
  <si>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</si>
  <si>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</si>
  <si>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</si>
  <si>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</si>
  <si>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</si>
  <si>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</si>
  <si>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</si>
  <si>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</si>
  <si>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</si>
  <si>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</si>
  <si>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</si>
  <si>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</si>
  <si>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</si>
  <si>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</si>
  <si>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</si>
  <si>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</si>
  <si>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</si>
  <si>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</si>
  <si>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</si>
  <si>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</si>
  <si>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</si>
  <si>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</si>
  <si>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</si>
  <si>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</si>
  <si>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</si>
  <si>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</si>
  <si>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</si>
  <si>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</si>
  <si>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</si>
  <si>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</si>
  <si>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</si>
  <si>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</si>
  <si>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</si>
  <si>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</si>
  <si>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</si>
  <si>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</si>
  <si>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</si>
  <si>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</si>
  <si>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</si>
  <si>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</si>
  <si>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</si>
  <si>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</si>
  <si>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</si>
  <si>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</si>
  <si>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</si>
  <si>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</si>
  <si>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</si>
  <si>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</si>
  <si>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</si>
  <si>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</si>
  <si>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</si>
  <si>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</si>
  <si>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</si>
  <si>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</si>
  <si>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</si>
  <si>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</si>
  <si>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</si>
  <si>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</si>
  <si>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</si>
  <si>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</si>
  <si>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</si>
  <si>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</si>
  <si>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</si>
  <si>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</si>
  <si>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</si>
  <si>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</si>
  <si>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</si>
  <si>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</si>
  <si>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</si>
  <si>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</si>
  <si>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</si>
  <si>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</si>
  <si>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</si>
  <si>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</si>
  <si>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</si>
  <si>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</si>
  <si>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</si>
  <si>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</si>
  <si>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</si>
  <si>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</si>
  <si>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</si>
  <si>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</si>
  <si>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</si>
  <si>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</si>
  <si>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</si>
  <si>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</si>
  <si>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</si>
  <si>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</si>
  <si>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</si>
  <si>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</si>
  <si>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</si>
  <si>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</si>
  <si>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</si>
  <si>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</si>
  <si>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</si>
  <si>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</si>
  <si>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</si>
  <si>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</si>
  <si>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</si>
  <si>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</si>
  <si>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</si>
  <si>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</si>
  <si>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</si>
  <si>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</si>
  <si>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</si>
  <si>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</si>
  <si>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</si>
  <si>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</si>
  <si>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</si>
  <si>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</si>
  <si>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</si>
  <si>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</si>
  <si>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</si>
  <si>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</si>
  <si>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</si>
  <si>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</si>
  <si>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</si>
  <si>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</si>
  <si>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</si>
  <si>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</si>
  <si>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</si>
  <si>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</si>
  <si>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</si>
  <si>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</si>
  <si>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</si>
  <si>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</si>
  <si>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</si>
  <si>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</si>
  <si>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</si>
  <si>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</si>
  <si>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</si>
  <si>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</si>
  <si>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</si>
  <si>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</si>
  <si>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</si>
  <si>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</si>
  <si>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</si>
  <si>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</si>
  <si>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</si>
  <si>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</si>
  <si>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</si>
  <si>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</si>
  <si>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</si>
  <si>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</si>
  <si>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</si>
  <si>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</si>
  <si>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</si>
  <si>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</si>
  <si>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</si>
  <si>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</si>
  <si>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</si>
  <si>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</si>
  <si>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</si>
  <si>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</si>
  <si>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</si>
  <si>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</si>
  <si>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</si>
  <si>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</si>
  <si>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</si>
  <si>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</si>
  <si>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</si>
  <si>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</si>
  <si>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</si>
  <si>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</si>
  <si>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</si>
  <si>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</si>
  <si>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</si>
  <si>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</si>
  <si>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</si>
  <si>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</si>
  <si>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</si>
  <si>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</si>
  <si>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</si>
  <si>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</si>
  <si>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</si>
  <si>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</si>
  <si>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</si>
  <si>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</si>
  <si>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</si>
  <si>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</si>
  <si>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</si>
  <si>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</si>
  <si>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</si>
  <si>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</si>
  <si>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</si>
  <si>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</si>
  <si>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</si>
  <si>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</si>
  <si>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</si>
  <si>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</si>
  <si>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</si>
  <si>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</si>
  <si>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</si>
  <si>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</si>
  <si>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</si>
  <si>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</si>
  <si>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</si>
  <si>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</si>
  <si>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</si>
  <si>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</si>
  <si>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</si>
  <si>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</si>
  <si>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</si>
  <si>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</si>
  <si>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</si>
  <si>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</si>
  <si>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</si>
  <si>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</si>
  <si>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</si>
  <si>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</si>
  <si>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</si>
  <si>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</si>
  <si>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</si>
  <si>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</si>
  <si>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</si>
  <si>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</si>
  <si>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</si>
  <si>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</si>
  <si>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</si>
  <si>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</si>
  <si>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</si>
  <si>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</si>
  <si>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</si>
  <si>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</si>
  <si>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</si>
  <si>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</si>
  <si>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</si>
  <si>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</si>
  <si>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</si>
  <si>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</si>
  <si>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</si>
  <si>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</si>
  <si>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</si>
  <si>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</si>
  <si>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</si>
  <si>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</si>
  <si>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</si>
  <si>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</si>
  <si>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</si>
  <si>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</si>
  <si>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</si>
  <si>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</si>
  <si>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</si>
  <si>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</si>
  <si>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</si>
  <si>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</si>
  <si>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</si>
  <si>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</si>
  <si>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</si>
  <si>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</si>
  <si>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</si>
  <si>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</si>
  <si>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</si>
  <si>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</si>
  <si>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</si>
  <si>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</si>
  <si>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</si>
  <si>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</si>
  <si>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</si>
  <si>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</si>
  <si>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</si>
  <si>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</si>
  <si>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</si>
  <si>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</si>
  <si>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</si>
  <si>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</si>
  <si>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</si>
  <si>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</si>
  <si>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</si>
  <si>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</si>
  <si>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</si>
  <si>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</si>
  <si>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</si>
  <si>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</si>
  <si>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</si>
  <si>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</si>
  <si>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</si>
  <si>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</si>
  <si>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</si>
  <si>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</si>
  <si>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</si>
  <si>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</si>
  <si>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</si>
  <si>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</si>
  <si>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</si>
  <si>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</si>
  <si>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</si>
  <si>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</si>
  <si>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</si>
  <si>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</si>
  <si>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</si>
  <si>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</si>
  <si>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</si>
  <si>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</si>
  <si>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</si>
  <si>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</si>
  <si>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</si>
  <si>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</si>
  <si>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</si>
  <si>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</si>
  <si>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</si>
  <si>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</si>
  <si>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</si>
  <si>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</si>
  <si>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</si>
  <si>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</si>
  <si>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</si>
  <si>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</si>
  <si>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</si>
  <si>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</si>
  <si>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</si>
  <si>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</si>
  <si>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</si>
  <si>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</si>
  <si>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</si>
  <si>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</si>
  <si>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</si>
  <si>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</si>
  <si>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</si>
  <si>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</si>
  <si>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</si>
  <si>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</si>
  <si>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</si>
  <si>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</si>
  <si>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</si>
  <si>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</si>
  <si>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</si>
  <si>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</si>
  <si>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</si>
  <si>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</si>
  <si>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</si>
  <si>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</si>
  <si>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</si>
  <si>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</si>
  <si>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</si>
  <si>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</si>
  <si>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</si>
  <si>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</si>
  <si>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</si>
  <si>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</si>
  <si>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</si>
  <si>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</si>
  <si>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</si>
  <si>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</si>
  <si>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</si>
  <si>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</si>
  <si>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</si>
  <si>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</si>
  <si>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</si>
  <si>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</si>
  <si>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</si>
  <si>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</si>
  <si>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</si>
  <si>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</si>
  <si>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</si>
  <si>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</si>
  <si>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</si>
  <si>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</si>
  <si>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</si>
  <si>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</si>
  <si>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</si>
  <si>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</si>
  <si>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</si>
  <si>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</si>
  <si>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</si>
  <si>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</si>
  <si>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</si>
  <si>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</si>
  <si>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</si>
  <si>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</si>
  <si>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</si>
  <si>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</si>
  <si>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</si>
  <si>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</si>
  <si>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</si>
  <si>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</si>
  <si>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</si>
  <si>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</si>
  <si>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</si>
  <si>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</si>
  <si>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</si>
  <si>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</si>
  <si>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</si>
  <si>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</si>
  <si>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</si>
  <si>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</si>
  <si>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</si>
  <si>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</si>
  <si>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</si>
  <si>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</si>
  <si>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</si>
  <si>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</si>
  <si>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</si>
  <si>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</si>
  <si>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</si>
  <si>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</si>
  <si>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</si>
  <si>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</si>
  <si>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</si>
  <si>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</si>
  <si>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</si>
  <si>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</si>
  <si>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</si>
  <si>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</si>
  <si>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</si>
  <si>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</si>
  <si>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</si>
  <si>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</si>
  <si>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</si>
  <si>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</si>
  <si>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</si>
  <si>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</si>
  <si>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</si>
  <si>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</si>
  <si>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</si>
  <si>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</si>
  <si>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</si>
  <si>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</si>
  <si>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</si>
  <si>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</si>
  <si>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</si>
  <si>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</si>
  <si>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</si>
  <si>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</si>
  <si>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</si>
  <si>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</si>
  <si>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</si>
  <si>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</si>
  <si>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</si>
  <si>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</si>
  <si>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</si>
  <si>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</si>
  <si>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</si>
  <si>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</si>
  <si>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</si>
  <si>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</si>
  <si>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</si>
  <si>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</si>
  <si>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</si>
  <si>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</si>
  <si>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</si>
  <si>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</si>
  <si>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</si>
  <si>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</si>
  <si>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</si>
  <si>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</si>
  <si>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</si>
  <si>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</si>
  <si>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</si>
  <si>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</si>
  <si>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</si>
  <si>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</si>
  <si>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</si>
  <si>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</si>
  <si>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</si>
  <si>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</si>
  <si>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</si>
  <si>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</si>
  <si>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</si>
  <si>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</si>
  <si>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</si>
  <si>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</si>
  <si>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</si>
  <si>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</si>
  <si>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</si>
  <si>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</si>
  <si>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</si>
  <si>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</si>
  <si>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</si>
  <si>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</si>
  <si>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</si>
  <si>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</si>
  <si>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</si>
  <si>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</si>
  <si>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</si>
  <si>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</si>
  <si>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</si>
  <si>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</si>
  <si>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</si>
  <si>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</si>
  <si>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</si>
  <si>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</si>
  <si>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</si>
  <si>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</si>
  <si>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</si>
  <si>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</si>
  <si>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</si>
  <si>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</si>
  <si>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</si>
  <si>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</si>
  <si>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</si>
  <si>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</si>
  <si>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</si>
  <si>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</si>
  <si>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</si>
  <si>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</si>
  <si>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</si>
  <si>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</si>
  <si>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</si>
  <si>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</si>
  <si>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</si>
  <si>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</si>
  <si>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</si>
  <si>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</si>
  <si>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</si>
  <si>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</si>
  <si>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</si>
  <si>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</si>
  <si>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</si>
  <si>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</si>
  <si>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</si>
  <si>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</si>
  <si>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</si>
  <si>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</si>
  <si>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</si>
  <si>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</si>
  <si>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</si>
  <si>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</si>
  <si>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</si>
  <si>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</si>
  <si>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</si>
  <si>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</si>
  <si>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</si>
  <si>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</si>
  <si>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</si>
  <si>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</si>
  <si>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</si>
  <si>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</si>
  <si>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</si>
  <si>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</si>
  <si>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</si>
  <si>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</si>
  <si>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</si>
  <si>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</si>
  <si>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</si>
  <si>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</si>
  <si>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</si>
  <si>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</si>
  <si>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</si>
  <si>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</si>
  <si>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</si>
  <si>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</si>
  <si>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</si>
  <si>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</si>
  <si>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</si>
  <si>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</si>
  <si>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</si>
  <si>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</si>
  <si>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</si>
  <si>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</si>
  <si>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</si>
  <si>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</si>
  <si>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</si>
  <si>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</si>
  <si>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</si>
  <si>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</si>
  <si>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</si>
  <si>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</si>
  <si>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</si>
  <si>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</si>
  <si>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</si>
  <si>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</si>
  <si>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</si>
  <si>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</si>
  <si>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</si>
  <si>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</si>
  <si>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</si>
  <si>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</si>
  <si>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</si>
  <si>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</si>
  <si>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</si>
  <si>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</si>
  <si>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</si>
  <si>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</si>
  <si>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</si>
  <si>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</si>
  <si>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</si>
  <si>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</si>
  <si>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</si>
  <si>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</si>
  <si>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</si>
  <si>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</si>
  <si>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</si>
  <si>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</si>
  <si>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</si>
  <si>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</si>
  <si>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</si>
  <si>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</si>
  <si>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</si>
  <si>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</si>
  <si>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</si>
  <si>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</si>
  <si>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</si>
  <si>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</si>
  <si>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</si>
  <si>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</si>
  <si>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</si>
  <si>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</si>
  <si>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</si>
  <si>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</si>
  <si>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</si>
  <si>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</si>
  <si>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</si>
  <si>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</si>
  <si>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</si>
  <si>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</si>
  <si>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</si>
  <si>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</si>
  <si>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</si>
  <si>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</si>
  <si>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</si>
  <si>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</si>
  <si>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</si>
  <si>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</si>
  <si>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</si>
  <si>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</si>
  <si>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</si>
  <si>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</si>
  <si>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</si>
  <si>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</si>
  <si>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</si>
  <si>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</si>
  <si>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</si>
  <si>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</si>
  <si>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</si>
  <si>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</si>
  <si>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</si>
  <si>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</si>
  <si>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</si>
  <si>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</si>
  <si>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</si>
  <si>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</si>
  <si>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</si>
  <si>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</si>
  <si>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</si>
  <si>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</si>
  <si>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</si>
  <si>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</si>
  <si>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</si>
  <si>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</si>
  <si>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</si>
  <si>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</si>
  <si>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</si>
  <si>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</si>
  <si>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</si>
  <si>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</si>
  <si>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</si>
  <si>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</si>
  <si>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</si>
  <si>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</si>
  <si>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</si>
  <si>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</si>
  <si>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</si>
  <si>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</si>
  <si>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</si>
  <si>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</si>
  <si>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</si>
  <si>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</si>
  <si>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</si>
  <si>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</si>
  <si>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</si>
  <si>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</si>
  <si>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</si>
  <si>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</si>
  <si>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</si>
  <si>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</si>
  <si>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</si>
  <si>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</si>
  <si>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</si>
  <si>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</si>
  <si>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</si>
  <si>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</si>
  <si>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</si>
  <si>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</si>
  <si>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</si>
  <si>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</si>
  <si>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</si>
  <si>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</si>
  <si>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</si>
  <si>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</si>
  <si>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</si>
  <si>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</si>
  <si>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</si>
  <si>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</si>
  <si>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</si>
  <si>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</si>
  <si>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</si>
  <si>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</si>
  <si>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</si>
  <si>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</si>
  <si>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</si>
  <si>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</si>
  <si>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</si>
  <si>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</si>
  <si>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</si>
  <si>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</si>
  <si>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</si>
  <si>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</si>
  <si>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</si>
  <si>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</si>
  <si>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</si>
  <si>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</si>
  <si>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</si>
  <si>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</si>
  <si>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</si>
  <si>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</si>
  <si>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</si>
  <si>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</si>
  <si>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</si>
  <si>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</si>
  <si>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</si>
  <si>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</si>
  <si>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</si>
  <si>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</si>
  <si>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</si>
  <si>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</si>
  <si>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</si>
  <si>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</si>
  <si>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</si>
  <si>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</si>
  <si>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</si>
  <si>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</si>
  <si>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</si>
  <si>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</si>
  <si>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</si>
  <si>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</si>
  <si>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</si>
  <si>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</si>
  <si>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</si>
  <si>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</si>
  <si>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</si>
  <si>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</si>
  <si>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</si>
  <si>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</si>
  <si>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</si>
  <si>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</si>
  <si>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</si>
  <si>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</si>
  <si>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</si>
  <si>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</si>
  <si>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</si>
  <si>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</si>
  <si>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</si>
  <si>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</si>
  <si>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</si>
  <si>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</si>
  <si>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</si>
  <si>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</si>
  <si>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</si>
  <si>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</si>
  <si>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</si>
  <si>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</si>
  <si>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</si>
  <si>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</si>
  <si>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</si>
  <si>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</si>
  <si>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</si>
  <si>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</si>
  <si>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</si>
  <si>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</si>
  <si>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</si>
  <si>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</si>
  <si>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</si>
  <si>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</si>
  <si>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</si>
  <si>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</si>
  <si>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</si>
  <si>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</si>
  <si>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</si>
  <si>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</si>
  <si>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</si>
  <si>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</si>
  <si>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</si>
  <si>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</si>
  <si>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</si>
  <si>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</si>
  <si>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</si>
  <si>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</si>
  <si>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</si>
  <si>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</si>
  <si>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</si>
  <si>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</si>
  <si>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</si>
  <si>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</si>
  <si>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</si>
  <si>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</si>
  <si>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</si>
  <si>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</si>
  <si>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</si>
  <si>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</si>
  <si>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</si>
  <si>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</si>
  <si>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</si>
  <si>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</si>
  <si>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</si>
  <si>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</si>
  <si>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</si>
  <si>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</si>
  <si>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</si>
  <si>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</si>
  <si>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</si>
  <si>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</si>
  <si>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</si>
  <si>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</si>
  <si>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</si>
  <si>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</si>
  <si>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</si>
  <si>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</si>
  <si>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</si>
  <si>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</si>
  <si>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</si>
  <si>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</si>
  <si>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</si>
  <si>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</si>
  <si>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</si>
  <si>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</si>
  <si>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</si>
  <si>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</si>
  <si>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</si>
  <si>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</si>
  <si>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</si>
  <si>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</si>
  <si>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</si>
  <si>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</si>
  <si>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</si>
  <si>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</si>
  <si>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</si>
  <si>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</si>
  <si>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</si>
  <si>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</si>
  <si>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</si>
  <si>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</si>
  <si>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</si>
  <si>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</si>
  <si>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</si>
  <si>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</si>
  <si>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</si>
  <si>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</si>
  <si>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</si>
  <si>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</si>
  <si>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</si>
  <si>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</si>
  <si>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</si>
  <si>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</si>
  <si>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</si>
  <si>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</si>
  <si>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</si>
  <si>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</si>
  <si>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</si>
  <si>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</si>
  <si>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</si>
  <si>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</si>
  <si>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</si>
  <si>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</si>
  <si>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</si>
  <si>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</si>
  <si>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</si>
  <si>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</si>
  <si>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</si>
  <si>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</si>
  <si>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</si>
  <si>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</si>
  <si>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</si>
  <si>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</si>
  <si>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</si>
  <si>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</si>
  <si>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</si>
  <si>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</si>
  <si>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</si>
  <si>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</si>
  <si>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</si>
  <si>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</si>
  <si>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</si>
  <si>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</si>
  <si>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</si>
  <si>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</si>
  <si>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</si>
  <si>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</si>
  <si>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</si>
  <si>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</si>
  <si>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</si>
  <si>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</si>
  <si>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</si>
  <si>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</si>
  <si>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</si>
  <si>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</si>
  <si>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</si>
  <si>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</si>
  <si>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</si>
  <si>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</si>
  <si>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</si>
  <si>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</si>
  <si>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</si>
  <si>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</si>
  <si>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</si>
  <si>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</si>
  <si>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</si>
  <si>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</si>
  <si>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</si>
  <si>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</si>
  <si>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</si>
  <si>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</si>
  <si>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</si>
  <si>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</si>
  <si>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</si>
  <si>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</si>
  <si>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</si>
  <si>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</si>
  <si>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</si>
  <si>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</si>
  <si>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</si>
  <si>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</si>
  <si>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</si>
  <si>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</si>
  <si>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</si>
  <si>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</si>
  <si>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</si>
  <si>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</si>
  <si>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</si>
  <si>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</si>
  <si>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</si>
  <si>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</si>
  <si>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</si>
  <si>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</si>
  <si>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</si>
  <si>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</si>
  <si>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</si>
  <si>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</si>
  <si>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</si>
  <si>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</si>
  <si>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</si>
  <si>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</si>
  <si>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</si>
  <si>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</si>
  <si>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</si>
  <si>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</si>
  <si>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</si>
  <si>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</si>
  <si>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</si>
  <si>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</si>
  <si>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</si>
  <si>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</si>
  <si>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</si>
  <si>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</si>
  <si>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</si>
  <si>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</si>
  <si>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</si>
  <si>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</si>
  <si>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</si>
  <si>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</si>
  <si>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</si>
  <si>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</si>
  <si>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</si>
  <si>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</si>
  <si>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</si>
  <si>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</si>
  <si>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</si>
  <si>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</si>
  <si>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</si>
  <si>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</si>
  <si>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</si>
  <si>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</si>
  <si>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</si>
  <si>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</si>
  <si>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</si>
  <si>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</si>
  <si>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</si>
  <si>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</si>
  <si>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</si>
  <si>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</si>
  <si>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</si>
  <si>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</si>
  <si>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</si>
  <si>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</si>
  <si>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</si>
  <si>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</si>
  <si>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</si>
  <si>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</si>
  <si>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</si>
  <si>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</si>
  <si>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</si>
  <si>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</si>
  <si>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</si>
  <si>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</si>
  <si>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</si>
  <si>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</si>
  <si>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</si>
  <si>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</si>
  <si>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</si>
  <si>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</si>
  <si>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</si>
  <si>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</si>
  <si>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</si>
  <si>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</si>
  <si>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</si>
  <si>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</si>
  <si>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</si>
  <si>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</si>
  <si>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</si>
  <si>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</si>
  <si>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</si>
  <si>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</si>
  <si>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</si>
  <si>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</si>
  <si>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</si>
  <si>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</si>
  <si>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</si>
  <si>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</si>
  <si>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</si>
  <si>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</si>
  <si>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</si>
  <si>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</si>
  <si>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</si>
  <si>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</si>
  <si>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</si>
  <si>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</si>
  <si>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</si>
  <si>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</si>
  <si>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</si>
  <si>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</si>
  <si>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</si>
  <si>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</si>
  <si>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</si>
  <si>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</si>
  <si>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</si>
  <si>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</si>
  <si>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</si>
  <si>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</si>
  <si>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</si>
  <si>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</si>
  <si>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</si>
  <si>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</si>
  <si>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</si>
  <si>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</si>
  <si>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</si>
  <si>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</si>
  <si>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</si>
  <si>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</si>
  <si>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</si>
  <si>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</si>
  <si>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</si>
  <si>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</si>
  <si>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</si>
  <si>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</si>
  <si>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</si>
  <si>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</si>
  <si>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</si>
  <si>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</si>
  <si>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</si>
  <si>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</si>
  <si>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</si>
  <si>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</si>
  <si>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</si>
  <si>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</si>
  <si>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</si>
  <si>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</si>
  <si>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</si>
  <si>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</si>
  <si>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</si>
  <si>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</si>
  <si>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</si>
  <si>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</si>
  <si>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</si>
  <si>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</si>
  <si>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</si>
  <si>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</si>
  <si>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</si>
  <si>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</si>
  <si>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</si>
  <si>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</si>
  <si>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</si>
  <si>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</si>
  <si>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</si>
  <si>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</si>
  <si>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</si>
  <si>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</si>
  <si>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</si>
  <si>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</si>
  <si>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</si>
  <si>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</si>
  <si>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</si>
  <si>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</si>
  <si>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</si>
  <si>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</si>
  <si>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</si>
  <si>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</si>
  <si>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</si>
  <si>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</si>
  <si>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</si>
  <si>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</si>
  <si>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</si>
  <si>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</si>
  <si>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</si>
  <si>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</si>
  <si>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</si>
  <si>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</si>
  <si>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</si>
  <si>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</si>
  <si>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</si>
  <si>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</si>
  <si>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</si>
  <si>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</si>
  <si>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</si>
  <si>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</si>
  <si>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</si>
  <si>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</si>
  <si>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</si>
  <si>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</si>
  <si>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</si>
  <si>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</si>
  <si>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</si>
  <si>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</si>
  <si>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</si>
  <si>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</si>
  <si>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</si>
  <si>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</si>
  <si>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</si>
  <si>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</si>
  <si>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</si>
  <si>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</si>
  <si>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</si>
  <si>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</si>
  <si>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</si>
  <si>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</si>
  <si>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</si>
  <si>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</si>
  <si>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</si>
  <si>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</si>
  <si>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</si>
  <si>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</si>
  <si>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</si>
  <si>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</si>
  <si>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</si>
  <si>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</si>
  <si>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</si>
  <si>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</si>
  <si>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</si>
  <si>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</si>
  <si>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</si>
  <si>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</si>
  <si>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</si>
  <si>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</si>
  <si>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</si>
  <si>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</si>
  <si>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</si>
  <si>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</si>
  <si>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</si>
  <si>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</si>
  <si>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</si>
  <si>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</si>
  <si>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</si>
  <si>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</si>
  <si>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</si>
  <si>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</si>
  <si>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</si>
  <si>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</si>
  <si>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</si>
  <si>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</si>
  <si>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</si>
  <si>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</si>
  <si>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</si>
  <si>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</si>
  <si>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</si>
  <si>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</si>
  <si>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</si>
  <si>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</si>
  <si>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</si>
  <si>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</si>
  <si>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</si>
  <si>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</si>
  <si>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</si>
  <si>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</si>
  <si>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</si>
  <si>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</si>
  <si>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</si>
  <si>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</si>
  <si>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</si>
  <si>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</si>
  <si>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</si>
  <si>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</si>
  <si>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</si>
  <si>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</si>
  <si>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</si>
  <si>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</si>
  <si>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</si>
  <si>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</si>
  <si>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</si>
  <si>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</si>
  <si>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</si>
  <si>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</si>
  <si>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</si>
  <si>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</si>
  <si>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</si>
  <si>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</si>
  <si>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</si>
  <si>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</si>
  <si>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</si>
  <si>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</si>
  <si>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</si>
  <si>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</si>
  <si>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</si>
  <si>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</si>
  <si>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</si>
  <si>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</si>
  <si>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</si>
  <si>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</si>
  <si>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</si>
  <si>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</si>
  <si>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</si>
  <si>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</si>
  <si>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</si>
  <si>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</si>
  <si>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</si>
  <si>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</si>
  <si>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</si>
  <si>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</si>
  <si>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</si>
  <si>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</si>
  <si>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</si>
  <si>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</si>
  <si>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</si>
  <si>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</si>
  <si>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</si>
  <si>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</si>
  <si>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</si>
  <si>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</si>
  <si>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</si>
  <si>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</si>
  <si>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</si>
  <si>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</si>
  <si>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</si>
  <si>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</si>
  <si>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</si>
  <si>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</si>
  <si>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</si>
  <si>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</si>
  <si>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</si>
  <si>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</si>
  <si>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</si>
  <si>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</si>
  <si>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</si>
  <si>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</si>
  <si>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</si>
  <si>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</si>
  <si>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</si>
  <si>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</si>
  <si>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</si>
  <si>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</si>
  <si>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</si>
  <si>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</si>
  <si>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</si>
  <si>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</si>
  <si>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</si>
  <si>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</si>
  <si>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</si>
  <si>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</si>
  <si>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</si>
  <si>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</si>
  <si>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</si>
  <si>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</si>
  <si>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</si>
  <si>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</si>
  <si>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</si>
  <si>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</si>
  <si>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</si>
  <si>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</si>
  <si>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</si>
  <si>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</si>
  <si>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</si>
  <si>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</si>
  <si>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</si>
  <si>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</si>
  <si>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</si>
  <si>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</si>
  <si>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</si>
  <si>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</si>
  <si>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</si>
  <si>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</si>
  <si>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</si>
  <si>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</si>
  <si>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</si>
  <si>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</si>
  <si>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</si>
  <si>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</si>
  <si>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</si>
  <si>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</si>
  <si>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</si>
  <si>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</si>
  <si>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</si>
  <si>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</si>
  <si>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</si>
  <si>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</si>
  <si>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</si>
  <si>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</si>
  <si>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</si>
  <si>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</si>
  <si>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</si>
  <si>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</si>
  <si>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</si>
  <si>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</si>
  <si>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</si>
  <si>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</si>
  <si>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</si>
  <si>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</si>
  <si>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</si>
  <si>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</si>
  <si>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</si>
  <si>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</si>
  <si>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</si>
  <si>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</si>
  <si>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</si>
  <si>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</si>
  <si>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</si>
  <si>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</si>
  <si>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</si>
  <si>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</si>
  <si>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</si>
  <si>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</si>
  <si>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</si>
  <si>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</si>
  <si>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</si>
  <si>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</si>
  <si>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</si>
  <si>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</si>
  <si>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</si>
  <si>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</si>
  <si>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</si>
  <si>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</si>
  <si>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</si>
  <si>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</si>
  <si>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</si>
  <si>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</si>
  <si>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</si>
  <si>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</si>
  <si>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</si>
  <si>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</si>
  <si>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</si>
  <si>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</si>
  <si>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</si>
  <si>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</si>
  <si>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</si>
  <si>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</si>
  <si>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</si>
  <si>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</si>
  <si>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</si>
  <si>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</si>
  <si>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</si>
  <si>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</si>
  <si>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</si>
  <si>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</si>
  <si>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</si>
  <si>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</si>
  <si>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</si>
  <si>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</si>
  <si>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</si>
  <si>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</si>
  <si>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</si>
  <si>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</si>
  <si>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</si>
  <si>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</si>
  <si>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</si>
  <si>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</si>
  <si>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</si>
  <si>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</si>
  <si>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</si>
  <si>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</si>
  <si>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</si>
  <si>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</si>
  <si>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</si>
  <si>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</si>
  <si>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</si>
  <si>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</si>
  <si>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</si>
  <si>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</si>
  <si>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</si>
  <si>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</si>
  <si>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</si>
  <si>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</si>
  <si>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</si>
  <si>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</si>
  <si>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</si>
  <si>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</si>
  <si>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</si>
  <si>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</si>
  <si>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</si>
  <si>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</si>
  <si>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</si>
  <si>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</si>
  <si>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</si>
  <si>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</si>
  <si>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</si>
  <si>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</si>
  <si>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</si>
  <si>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</si>
  <si>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</si>
  <si>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</si>
  <si>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</si>
  <si>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</si>
  <si>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</si>
  <si>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</si>
  <si>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</si>
  <si>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</si>
  <si>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</si>
  <si>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</si>
  <si>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</si>
  <si>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</si>
  <si>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</si>
  <si>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</si>
  <si>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</si>
  <si>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</si>
  <si>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</si>
  <si>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</si>
  <si>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</si>
  <si>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</si>
  <si>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</si>
  <si>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</si>
  <si>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</si>
  <si>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</si>
  <si>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</si>
  <si>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</si>
  <si>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</si>
  <si>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</si>
  <si>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</si>
  <si>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</si>
  <si>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</si>
  <si>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</si>
  <si>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</si>
  <si>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</si>
  <si>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</si>
  <si>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</si>
  <si>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</si>
  <si>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</si>
  <si>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</si>
  <si>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</si>
  <si>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</si>
  <si>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</si>
  <si>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</si>
  <si>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</si>
  <si>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</si>
  <si>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</si>
  <si>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</si>
  <si>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</si>
  <si>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</si>
  <si>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</si>
  <si>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</si>
  <si>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</si>
  <si>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</si>
  <si>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</si>
  <si>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</si>
  <si>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</si>
  <si>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</si>
  <si>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</si>
  <si>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</si>
  <si>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</si>
  <si>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</si>
  <si>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</si>
  <si>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</si>
  <si>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</si>
  <si>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</si>
  <si>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</si>
  <si>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</si>
  <si>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</si>
  <si>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</si>
  <si>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</si>
  <si>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</si>
  <si>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</si>
  <si>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</si>
  <si>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</si>
  <si>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</si>
  <si>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</si>
  <si>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</si>
  <si>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</si>
  <si>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</si>
  <si>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</si>
  <si>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</si>
  <si>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</si>
  <si>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</si>
  <si>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</si>
  <si>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</si>
  <si>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</si>
  <si>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</si>
  <si>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</si>
  <si>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</si>
  <si>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</si>
  <si>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</si>
  <si>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</si>
  <si>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</si>
  <si>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</si>
  <si>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</si>
  <si>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</si>
  <si>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</si>
  <si>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</si>
  <si>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</si>
  <si>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</si>
  <si>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</si>
  <si>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</si>
  <si>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</si>
  <si>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</si>
  <si>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</si>
  <si>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</si>
  <si>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</si>
  <si>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</si>
  <si>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</si>
  <si>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</si>
  <si>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</si>
  <si>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</si>
  <si>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</si>
  <si>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</si>
  <si>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</si>
  <si>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</si>
  <si>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</si>
  <si>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</si>
  <si>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</si>
  <si>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</si>
  <si>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</si>
  <si>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</si>
  <si>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</si>
  <si>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</si>
  <si>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</si>
  <si>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</si>
  <si>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</si>
  <si>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</si>
  <si>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</si>
  <si>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</si>
  <si>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</si>
  <si>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</si>
  <si>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</si>
  <si>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</si>
  <si>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</si>
  <si>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</si>
  <si>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</si>
  <si>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</si>
  <si>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</si>
  <si>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</si>
  <si>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</si>
  <si>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</si>
  <si>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</si>
  <si>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</si>
  <si>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</si>
  <si>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</si>
  <si>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</si>
  <si>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</si>
  <si>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</si>
  <si>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</si>
  <si>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</si>
  <si>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</si>
  <si>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</si>
  <si>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</si>
  <si>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</si>
  <si>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</si>
  <si>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</si>
  <si>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</si>
  <si>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</si>
  <si>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</si>
  <si>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</si>
  <si>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</si>
  <si>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</si>
  <si>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</si>
  <si>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</si>
  <si>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</si>
  <si>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</si>
  <si>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</si>
  <si>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</si>
  <si>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</si>
  <si>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</si>
  <si>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</si>
  <si>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</si>
  <si>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</si>
  <si>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</si>
  <si>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</si>
  <si>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</si>
  <si>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</si>
  <si>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</si>
  <si>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</si>
  <si>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</si>
  <si>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</si>
  <si>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</si>
  <si>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</si>
  <si>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</si>
  <si>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</si>
  <si>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</si>
  <si>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</si>
  <si>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</si>
  <si>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</si>
  <si>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</si>
  <si>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</si>
  <si>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</si>
  <si>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</si>
  <si>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</si>
  <si>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</si>
  <si>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</si>
  <si>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</si>
  <si>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</si>
  <si>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</si>
  <si>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</si>
  <si>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</si>
  <si>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</si>
  <si>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</si>
  <si>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</si>
  <si>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</si>
  <si>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</si>
  <si>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</si>
  <si>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</si>
  <si>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</si>
  <si>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</si>
  <si>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</si>
  <si>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</si>
  <si>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</si>
  <si>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</si>
  <si>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</si>
  <si>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</si>
  <si>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</si>
  <si>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</si>
  <si>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</si>
  <si>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</si>
  <si>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</si>
  <si>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</si>
  <si>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</si>
  <si>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</si>
  <si>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</si>
  <si>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</si>
  <si>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</si>
  <si>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</si>
  <si>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</si>
  <si>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</si>
  <si>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</si>
  <si>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</si>
  <si>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</si>
  <si>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</si>
  <si>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</si>
  <si>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</si>
  <si>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</si>
  <si>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</si>
  <si>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</si>
  <si>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</si>
  <si>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</si>
  <si>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</si>
  <si>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</si>
  <si>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</si>
  <si>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</si>
  <si>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</si>
  <si>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</si>
  <si>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</si>
  <si>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</si>
  <si>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</si>
  <si>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</si>
  <si>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</si>
  <si>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</si>
  <si>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</si>
  <si>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</si>
  <si>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</si>
  <si>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</si>
  <si>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</si>
  <si>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</si>
  <si>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</si>
  <si>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</si>
  <si>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</si>
  <si>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</si>
  <si>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</si>
  <si>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</si>
  <si>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</si>
  <si>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</si>
  <si>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</si>
  <si>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</si>
  <si>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</si>
  <si>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</si>
  <si>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</si>
  <si>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</si>
  <si>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</si>
  <si>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</si>
  <si>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</si>
  <si>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</si>
  <si>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</si>
  <si>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</si>
  <si>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</si>
  <si>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</si>
  <si>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</si>
  <si>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</si>
  <si>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</si>
  <si>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</si>
  <si>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</si>
  <si>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</si>
  <si>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</si>
  <si>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</si>
  <si>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</si>
  <si>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</si>
  <si>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</si>
  <si>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</si>
  <si>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</si>
  <si>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</si>
  <si>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</si>
  <si>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</si>
  <si>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</si>
  <si>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</si>
  <si>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</si>
  <si>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</si>
  <si>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</si>
  <si>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</si>
  <si>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</si>
  <si>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</si>
  <si>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</si>
  <si>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</si>
  <si>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</si>
  <si>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</si>
  <si>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</si>
  <si>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</si>
  <si>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</si>
  <si>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</si>
  <si>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</si>
  <si>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</si>
  <si>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</si>
  <si>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</si>
  <si>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</si>
  <si>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</si>
  <si>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</si>
  <si>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</si>
  <si>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</si>
  <si>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</si>
  <si>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</si>
  <si>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</si>
  <si>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</si>
  <si>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</si>
  <si>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</si>
  <si>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</si>
  <si>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</si>
  <si>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</si>
  <si>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</si>
  <si>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</si>
  <si>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</si>
  <si>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</si>
  <si>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</si>
  <si>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</si>
  <si>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</si>
  <si>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</si>
  <si>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</si>
  <si>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</si>
  <si>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</si>
  <si>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</si>
  <si>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</si>
  <si>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</si>
  <si>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</si>
  <si>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</si>
  <si>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</si>
  <si>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</si>
  <si>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</si>
  <si>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</si>
  <si>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</si>
  <si>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</si>
  <si>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</si>
  <si>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</si>
  <si>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</si>
  <si>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</si>
  <si>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</si>
  <si>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</si>
  <si>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</si>
  <si>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</si>
  <si>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</si>
  <si>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</si>
  <si>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</si>
  <si>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</si>
  <si>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</si>
  <si>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</si>
  <si>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</si>
  <si>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</si>
  <si>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</si>
  <si>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</si>
  <si>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</si>
  <si>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</si>
  <si>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</si>
  <si>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</si>
  <si>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</si>
  <si>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</si>
  <si>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</si>
  <si>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</si>
  <si>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</si>
  <si>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</si>
  <si>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</si>
  <si>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</si>
  <si>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</si>
  <si>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</si>
  <si>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</si>
  <si>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</si>
  <si>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</si>
  <si>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</si>
  <si>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</si>
  <si>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</si>
  <si>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</si>
  <si>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</si>
  <si>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</si>
  <si>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</si>
  <si>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</si>
  <si>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</si>
  <si>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</si>
  <si>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</si>
  <si>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</si>
  <si>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</si>
  <si>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</si>
  <si>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</si>
  <si>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</si>
  <si>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</si>
  <si>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</si>
  <si>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</si>
  <si>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</si>
  <si>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</si>
  <si>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</si>
  <si>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</si>
  <si>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</si>
  <si>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</si>
  <si>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</si>
  <si>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</si>
  <si>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</si>
  <si>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</si>
  <si>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</si>
  <si>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</si>
  <si>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</si>
  <si>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</si>
  <si>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</si>
  <si>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</si>
  <si>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</si>
  <si>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</si>
  <si>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</si>
  <si>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</si>
  <si>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</si>
  <si>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</si>
  <si>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</si>
  <si>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</si>
  <si>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</si>
  <si>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</si>
  <si>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</si>
  <si>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</si>
  <si>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</si>
  <si>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</si>
  <si>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</si>
  <si>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</si>
  <si>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</si>
  <si>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</si>
  <si>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</si>
  <si>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</si>
  <si>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</si>
  <si>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</si>
  <si>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</si>
  <si>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</si>
  <si>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</si>
  <si>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</si>
  <si>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</si>
  <si>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</si>
  <si>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</si>
  <si>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</si>
  <si>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</si>
  <si>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</si>
  <si>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</si>
  <si>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</si>
  <si>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</si>
  <si>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</si>
  <si>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</si>
  <si>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</si>
  <si>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</si>
  <si>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</si>
  <si>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</si>
  <si>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</si>
  <si>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</si>
  <si>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</si>
  <si>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</si>
  <si>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</si>
  <si>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</si>
  <si>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</si>
  <si>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</si>
  <si>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</si>
  <si>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</si>
  <si>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</si>
  <si>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</si>
  <si>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</si>
  <si>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</si>
  <si>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</si>
  <si>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</si>
  <si>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</si>
  <si>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</si>
  <si>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</si>
  <si>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</si>
  <si>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</si>
  <si>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</si>
  <si>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</si>
  <si>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</si>
  <si>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</si>
  <si>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</si>
  <si>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</si>
  <si>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</si>
  <si>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</si>
  <si>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</si>
  <si>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</si>
  <si>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</si>
  <si>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</si>
  <si>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</si>
  <si>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</si>
  <si>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</si>
  <si>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</si>
  <si>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</si>
  <si>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</si>
  <si>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</si>
  <si>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</si>
  <si>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</si>
  <si>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</si>
  <si>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</si>
  <si>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</si>
  <si>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</si>
  <si>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</si>
  <si>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</si>
  <si>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</si>
  <si>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</si>
  <si>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</si>
  <si>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</si>
  <si>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</si>
  <si>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</si>
  <si>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</si>
  <si>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</si>
  <si>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</si>
  <si>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</si>
  <si>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</si>
  <si>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</si>
  <si>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</si>
  <si>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</si>
  <si>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</si>
  <si>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</si>
  <si>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</si>
  <si>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</si>
  <si>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</si>
  <si>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</si>
  <si>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</si>
  <si>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</si>
  <si>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</si>
  <si>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</si>
  <si>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</si>
  <si>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</si>
  <si>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</si>
  <si>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</si>
  <si>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</si>
  <si>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</si>
  <si>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</si>
  <si>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</si>
  <si>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</si>
  <si>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</si>
  <si>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</si>
  <si>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</si>
  <si>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</si>
  <si>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</si>
  <si>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</si>
  <si>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</si>
  <si>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</si>
  <si>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</si>
  <si>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</si>
  <si>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</si>
  <si>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</si>
  <si>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</si>
  <si>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</si>
  <si>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</si>
  <si>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</si>
  <si>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</si>
  <si>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</si>
  <si>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</si>
  <si>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</si>
  <si>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</si>
  <si>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</si>
  <si>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</si>
  <si>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</si>
  <si>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</si>
  <si>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</si>
  <si>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</si>
  <si>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</si>
  <si>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</si>
  <si>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</si>
  <si>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</si>
  <si>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</si>
  <si>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</si>
  <si>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</si>
  <si>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</si>
  <si>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</si>
  <si>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</si>
  <si>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</si>
  <si>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</si>
  <si>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</si>
  <si>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</si>
  <si>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</si>
  <si>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</si>
  <si>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</si>
  <si>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</si>
  <si>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</si>
  <si>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</si>
  <si>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</si>
  <si>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</si>
  <si>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</si>
  <si>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</si>
  <si>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</si>
  <si>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</si>
  <si>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</si>
  <si>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</si>
  <si>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</si>
  <si>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</si>
  <si>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</si>
  <si>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</si>
  <si>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</si>
  <si>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</si>
  <si>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</si>
  <si>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</si>
  <si>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</si>
  <si>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</si>
  <si>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</si>
  <si>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</si>
  <si>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</si>
  <si>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</si>
  <si>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</si>
  <si>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</si>
  <si>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</si>
  <si>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</si>
  <si>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</si>
  <si>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</si>
  <si>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</si>
  <si>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</si>
  <si>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</si>
  <si>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</si>
  <si>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</si>
  <si>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</si>
  <si>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</si>
  <si>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</si>
  <si>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</si>
  <si>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</si>
  <si>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</si>
  <si>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</si>
  <si>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</si>
  <si>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</si>
  <si>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</si>
  <si>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</si>
  <si>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</si>
  <si>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</si>
  <si>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</si>
  <si>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</si>
  <si>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</si>
  <si>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</si>
  <si>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</si>
  <si>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</si>
  <si>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</si>
  <si>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</si>
  <si>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</si>
  <si>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</si>
  <si>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</si>
  <si>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</si>
  <si>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</si>
  <si>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</si>
  <si>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</si>
  <si>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</si>
  <si>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</si>
  <si>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</si>
  <si>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</si>
  <si>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</si>
  <si>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</si>
  <si>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</si>
  <si>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</si>
  <si>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</si>
  <si>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</si>
  <si>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</si>
  <si>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</si>
  <si>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</si>
  <si>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</si>
  <si>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</si>
  <si>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</si>
  <si>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</si>
  <si>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</si>
  <si>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</si>
  <si>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</si>
  <si>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</si>
  <si>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</si>
  <si>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</si>
  <si>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</si>
  <si>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</si>
  <si>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</si>
  <si>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</si>
  <si>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</si>
  <si>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</si>
  <si>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</si>
  <si>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</si>
  <si>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</si>
  <si>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</si>
  <si>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</si>
  <si>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</si>
  <si>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</si>
  <si>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</si>
  <si>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</si>
  <si>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</si>
  <si>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</si>
  <si>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</si>
  <si>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</si>
  <si>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</si>
  <si>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</si>
  <si>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</si>
  <si>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</si>
  <si>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</si>
  <si>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</si>
  <si>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</si>
  <si>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</si>
  <si>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</si>
  <si>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</si>
  <si>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</si>
  <si>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</si>
  <si>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</si>
  <si>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</si>
  <si>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</si>
  <si>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</si>
  <si>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</si>
  <si>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</si>
  <si>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</si>
  <si>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</si>
  <si>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</si>
  <si>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</si>
  <si>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</si>
  <si>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</si>
  <si>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</si>
  <si>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</si>
  <si>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</si>
  <si>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</si>
  <si>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</si>
  <si>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</si>
  <si>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</si>
  <si>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</si>
  <si>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</si>
  <si>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</si>
  <si>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</si>
  <si>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</si>
  <si>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</si>
  <si>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</si>
  <si>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</si>
  <si>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</si>
  <si>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</si>
  <si>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</si>
  <si>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</si>
  <si>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</si>
  <si>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</si>
  <si>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</si>
  <si>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</si>
  <si>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</si>
  <si>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</si>
  <si>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</si>
  <si>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</si>
  <si>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</si>
  <si>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</si>
  <si>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</si>
  <si>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</si>
  <si>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</si>
  <si>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</si>
  <si>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</si>
  <si>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</si>
  <si>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</si>
  <si>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</si>
  <si>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</si>
  <si>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</si>
  <si>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</si>
  <si>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</si>
  <si>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</si>
  <si>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</si>
  <si>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</si>
  <si>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</si>
  <si>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</si>
  <si>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</si>
  <si>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</si>
  <si>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</si>
  <si>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</si>
  <si>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</si>
  <si>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</si>
  <si>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</si>
  <si>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</si>
  <si>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</si>
  <si>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</si>
  <si>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</si>
  <si>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</si>
  <si>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</si>
  <si>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</si>
  <si>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</si>
  <si>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</si>
  <si>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</si>
  <si>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</si>
  <si>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</si>
  <si>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</si>
  <si>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</si>
  <si>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</si>
  <si>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</si>
  <si>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</si>
  <si>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</si>
  <si>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</si>
  <si>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</si>
  <si>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</si>
  <si>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</si>
  <si>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</si>
  <si>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</si>
  <si>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</si>
  <si>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</si>
  <si>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</si>
  <si>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</si>
  <si>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</si>
  <si>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</si>
  <si>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</si>
  <si>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</si>
  <si>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</si>
  <si>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</si>
  <si>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</si>
  <si>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</si>
  <si>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</si>
  <si>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</si>
  <si>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</si>
  <si>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</si>
  <si>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</si>
  <si>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</si>
  <si>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</si>
  <si>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</si>
  <si>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</si>
  <si>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</si>
  <si>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</si>
  <si>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</si>
  <si>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</si>
  <si>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</si>
  <si>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</si>
  <si>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</si>
  <si>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</si>
  <si>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</si>
  <si>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</si>
  <si>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</si>
  <si>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</si>
  <si>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</si>
  <si>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</si>
  <si>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</si>
  <si>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</si>
  <si>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</si>
  <si>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</si>
  <si>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</si>
  <si>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</si>
  <si>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</si>
  <si>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</si>
  <si>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</si>
  <si>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</si>
  <si>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</si>
  <si>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</si>
  <si>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</si>
  <si>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</si>
  <si>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</si>
  <si>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</si>
  <si>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</si>
  <si>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</si>
  <si>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</si>
  <si>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</si>
  <si>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</si>
  <si>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</si>
  <si>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</si>
  <si>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</si>
  <si>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</si>
  <si>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</si>
  <si>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</si>
  <si>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</si>
  <si>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</si>
  <si>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</si>
  <si>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</si>
  <si>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</si>
  <si>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</si>
  <si>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</si>
  <si>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</si>
  <si>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</si>
  <si>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</si>
  <si>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</si>
  <si>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</si>
  <si>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</si>
  <si>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</si>
  <si>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</si>
  <si>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</si>
  <si>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</si>
  <si>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</si>
  <si>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</si>
  <si>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</si>
  <si>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</si>
  <si>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</si>
  <si>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</si>
  <si>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</si>
  <si>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</si>
  <si>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</si>
  <si>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</si>
  <si>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</si>
  <si>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</si>
  <si>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</si>
  <si>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</si>
  <si>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</si>
  <si>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</si>
  <si>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</si>
  <si>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</si>
  <si>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</si>
  <si>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</si>
  <si>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</si>
  <si>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</si>
  <si>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</si>
  <si>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</si>
  <si>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</si>
  <si>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</si>
  <si>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</si>
  <si>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</si>
  <si>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</si>
  <si>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</si>
  <si>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</si>
  <si>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</si>
  <si>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</si>
  <si>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</si>
  <si>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</si>
  <si>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</si>
  <si>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</si>
  <si>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</si>
  <si>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</si>
  <si>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</si>
  <si>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</si>
  <si>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</si>
  <si>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</si>
  <si>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</si>
  <si>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</si>
  <si>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</si>
  <si>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</si>
  <si>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</si>
  <si>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</si>
  <si>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</si>
  <si>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</si>
  <si>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</si>
  <si>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</si>
  <si>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</si>
  <si>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</si>
  <si>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</si>
  <si>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</si>
  <si>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</si>
  <si>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</si>
  <si>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</si>
  <si>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</si>
  <si>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</si>
  <si>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</si>
  <si>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</si>
  <si>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</si>
  <si>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</si>
  <si>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</si>
  <si>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</si>
  <si>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</si>
  <si>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</si>
  <si>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</si>
  <si>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</si>
  <si>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</si>
  <si>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</si>
  <si>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</si>
  <si>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</si>
  <si>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</si>
  <si>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</si>
  <si>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</si>
  <si>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</si>
  <si>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</si>
  <si>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</si>
  <si>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</si>
  <si>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</si>
  <si>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</si>
  <si>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</si>
  <si>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</si>
  <si>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</si>
  <si>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</si>
  <si>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</si>
  <si>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</si>
  <si>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</si>
  <si>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</si>
  <si>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</si>
  <si>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</si>
  <si>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</si>
  <si>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</si>
  <si>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</si>
  <si>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</si>
  <si>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</si>
  <si>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</si>
  <si>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</si>
  <si>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</si>
  <si>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</si>
  <si>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</si>
  <si>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</si>
  <si>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</si>
  <si>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</si>
  <si>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</si>
  <si>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</si>
  <si>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</si>
  <si>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</si>
  <si>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</si>
  <si>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</si>
  <si>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</si>
  <si>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</si>
  <si>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</si>
  <si>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</si>
  <si>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</si>
  <si>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</si>
  <si>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</si>
  <si>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</si>
  <si>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</si>
  <si>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</si>
  <si>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</si>
  <si>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</si>
  <si>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</si>
  <si>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</si>
  <si>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</si>
  <si>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</si>
  <si>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</si>
  <si>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</si>
  <si>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</si>
  <si>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</si>
  <si>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</si>
  <si>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</si>
  <si>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</si>
  <si>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</si>
  <si>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</si>
  <si>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</si>
  <si>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</si>
  <si>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</si>
  <si>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</si>
  <si>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</si>
  <si>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</si>
  <si>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</si>
  <si>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</si>
  <si>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</si>
  <si>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</si>
  <si>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</si>
  <si>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</si>
  <si>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</si>
  <si>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</si>
  <si>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</si>
  <si>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</si>
  <si>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</si>
  <si>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</si>
  <si>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</si>
  <si>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</si>
  <si>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</si>
  <si>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</si>
  <si>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</si>
  <si>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</si>
  <si>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</si>
  <si>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</si>
  <si>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</si>
  <si>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</si>
  <si>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</si>
  <si>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</si>
  <si>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</si>
  <si>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</si>
  <si>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</si>
  <si>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</si>
  <si>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</si>
  <si>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</si>
  <si>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</si>
  <si>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</si>
  <si>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</si>
  <si>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</si>
  <si>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</si>
  <si>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</si>
  <si>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</si>
  <si>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</si>
  <si>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</si>
  <si>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</si>
  <si>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</si>
  <si>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</si>
  <si>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</si>
  <si>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</si>
  <si>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</si>
  <si>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</si>
  <si>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</si>
  <si>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</si>
  <si>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</si>
  <si>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</si>
  <si>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</si>
  <si>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</si>
  <si>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</si>
  <si>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</si>
  <si>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</si>
  <si>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</si>
  <si>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</si>
  <si>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</si>
  <si>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</si>
  <si>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</si>
  <si>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</si>
  <si>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</si>
  <si>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</si>
  <si>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</si>
  <si>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</si>
  <si>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</si>
  <si>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</si>
  <si>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</si>
  <si>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</si>
  <si>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</si>
  <si>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</si>
  <si>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</si>
  <si>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</si>
  <si>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</si>
  <si>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</si>
  <si>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</si>
  <si>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</si>
  <si>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</si>
  <si>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</si>
  <si>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</si>
  <si>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</si>
  <si>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</si>
  <si>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</si>
  <si>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</si>
  <si>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</si>
  <si>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</si>
  <si>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</si>
  <si>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</si>
  <si>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</si>
  <si>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</si>
  <si>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</si>
  <si>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</si>
  <si>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</si>
  <si>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</si>
  <si>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</si>
  <si>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</si>
  <si>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</si>
  <si>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</si>
  <si>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</si>
  <si>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</si>
  <si>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</si>
  <si>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</si>
  <si>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</si>
  <si>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</si>
  <si>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</si>
  <si>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</si>
  <si>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</si>
  <si>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</si>
  <si>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</si>
  <si>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</si>
  <si>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</si>
  <si>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</si>
  <si>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</si>
  <si>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</si>
  <si>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</si>
  <si>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</si>
  <si>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</si>
  <si>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</si>
  <si>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</si>
  <si>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</si>
  <si>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</si>
  <si>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</si>
  <si>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</si>
  <si>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</si>
  <si>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</si>
  <si>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</si>
  <si>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</si>
  <si>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</si>
  <si>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</si>
  <si>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</si>
  <si>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</si>
  <si>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</si>
  <si>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</si>
  <si>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</si>
  <si>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</si>
  <si>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</si>
  <si>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</si>
  <si>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</si>
  <si>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</si>
  <si>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</si>
  <si>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</si>
  <si>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</si>
  <si>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</si>
  <si>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</si>
  <si>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</si>
  <si>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</si>
  <si>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</si>
  <si>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</si>
  <si>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</si>
  <si>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</si>
  <si>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</si>
  <si>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</si>
  <si>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</si>
  <si>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</si>
  <si>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</si>
  <si>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</si>
  <si>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</si>
  <si>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</si>
  <si>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</si>
  <si>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</si>
  <si>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</si>
  <si>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</si>
  <si>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</si>
  <si>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</si>
  <si>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</si>
  <si>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</si>
  <si>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</si>
  <si>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</si>
  <si>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</si>
  <si>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</si>
  <si>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</si>
  <si>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</si>
  <si>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</si>
  <si>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</si>
  <si>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</si>
  <si>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</si>
  <si>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</si>
  <si>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</si>
  <si>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</si>
  <si>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</si>
  <si>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</si>
  <si>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</si>
  <si>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</si>
  <si>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</si>
  <si>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</si>
  <si>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</si>
  <si>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</si>
  <si>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</si>
  <si>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</si>
  <si>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</si>
  <si>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</si>
  <si>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</si>
  <si>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</si>
  <si>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</si>
  <si>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</si>
  <si>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</si>
  <si>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</si>
  <si>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</si>
  <si>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</si>
  <si>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</si>
  <si>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</si>
  <si>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</si>
  <si>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</si>
  <si>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</si>
  <si>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</si>
  <si>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</si>
  <si>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</si>
  <si>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</si>
  <si>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</si>
  <si>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</si>
  <si>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</si>
  <si>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</si>
  <si>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</si>
  <si>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</si>
  <si>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</si>
  <si>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</si>
  <si>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</si>
  <si>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</si>
  <si>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</si>
  <si>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</si>
  <si>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</si>
  <si>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</si>
  <si>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</si>
  <si>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</si>
  <si>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</si>
  <si>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</si>
  <si>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</si>
  <si>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</si>
  <si>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</si>
  <si>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</si>
  <si>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</si>
  <si>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</si>
  <si>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</si>
  <si>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</si>
  <si>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</si>
  <si>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</si>
  <si>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</si>
  <si>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</si>
  <si>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</si>
  <si>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</si>
  <si>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</si>
  <si>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</si>
  <si>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</si>
  <si>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</si>
  <si>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</si>
  <si>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</si>
  <si>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</si>
  <si>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</si>
  <si>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</si>
  <si>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</si>
  <si>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</si>
  <si>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</si>
  <si>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</si>
  <si>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</si>
  <si>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</si>
  <si>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</si>
  <si>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</si>
  <si>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</si>
  <si>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</si>
  <si>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</si>
  <si>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</si>
  <si>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</si>
  <si>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</si>
  <si>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</si>
  <si>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</si>
  <si>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</si>
  <si>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</si>
  <si>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</si>
  <si>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</si>
  <si>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</si>
  <si>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</si>
  <si>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</si>
  <si>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</si>
  <si>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</si>
  <si>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</si>
  <si>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</si>
  <si>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</si>
  <si>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</si>
  <si>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</si>
  <si>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</si>
  <si>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</si>
  <si>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</si>
  <si>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</si>
  <si>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</si>
  <si>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</si>
  <si>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</si>
  <si>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</si>
  <si>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</si>
  <si>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</si>
  <si>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</si>
  <si>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</si>
  <si>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</si>
  <si>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</si>
  <si>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</si>
  <si>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</si>
  <si>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</si>
  <si>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</si>
  <si>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</si>
  <si>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</si>
  <si>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</si>
  <si>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</si>
  <si>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</si>
  <si>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</si>
  <si>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</si>
  <si>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</si>
  <si>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</si>
  <si>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</si>
  <si>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</si>
  <si>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</si>
  <si>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</si>
  <si>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</si>
  <si>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</si>
  <si>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</si>
  <si>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</si>
  <si>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</si>
  <si>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</si>
  <si>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</si>
  <si>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</si>
  <si>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</si>
  <si>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</si>
  <si>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</si>
  <si>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</si>
  <si>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</si>
  <si>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</si>
  <si>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</si>
  <si>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</si>
  <si>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</si>
  <si>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</si>
  <si>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</si>
  <si>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</si>
  <si>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</si>
  <si>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</si>
  <si>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</si>
  <si>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</si>
  <si>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</si>
  <si>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</si>
  <si>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</si>
  <si>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</si>
  <si>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</si>
  <si>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</si>
  <si>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</si>
  <si>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</si>
  <si>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</si>
  <si>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</si>
  <si>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</si>
  <si>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</si>
  <si>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</si>
  <si>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</si>
  <si>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</si>
  <si>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</si>
  <si>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</si>
  <si>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</si>
  <si>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</si>
  <si>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</si>
  <si>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</si>
  <si>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</si>
  <si>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</si>
  <si>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</si>
  <si>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</si>
  <si>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</si>
  <si>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</si>
  <si>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</si>
  <si>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</si>
  <si>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</si>
  <si>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</si>
  <si>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</si>
  <si>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</si>
  <si>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</si>
  <si>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</si>
  <si>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</si>
  <si>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</si>
  <si>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</si>
  <si>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</si>
  <si>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</si>
  <si>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</si>
  <si>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</si>
  <si>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</si>
  <si>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</si>
  <si>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</si>
  <si>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</si>
  <si>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</si>
  <si>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</si>
  <si>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</si>
  <si>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</si>
  <si>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</si>
  <si>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</si>
  <si>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</si>
  <si>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</si>
  <si>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</si>
  <si>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</si>
  <si>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</si>
  <si>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</si>
  <si>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</si>
  <si>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</si>
  <si>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</si>
  <si>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</si>
  <si>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</si>
  <si>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</si>
  <si>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</si>
  <si>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</si>
  <si>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</si>
  <si>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</si>
  <si>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</si>
  <si>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</si>
  <si>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</si>
  <si>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</si>
  <si>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</si>
  <si>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</si>
  <si>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</si>
  <si>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</si>
  <si>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</si>
  <si>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</si>
  <si>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</si>
  <si>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</si>
  <si>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</si>
  <si>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</si>
  <si>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</si>
  <si>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</si>
  <si>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</si>
  <si>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</si>
  <si>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</si>
  <si>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</si>
  <si>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</si>
  <si>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</si>
  <si>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</si>
  <si>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</si>
  <si>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</si>
  <si>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</si>
  <si>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</si>
  <si>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</si>
  <si>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</si>
  <si>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</si>
  <si>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</si>
  <si>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</si>
  <si>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</si>
  <si>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</si>
  <si>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</si>
  <si>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</si>
  <si>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</si>
  <si>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</si>
  <si>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</si>
  <si>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</si>
  <si>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</si>
  <si>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</si>
  <si>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</si>
  <si>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</si>
  <si>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</si>
  <si>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</si>
  <si>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</si>
  <si>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</si>
  <si>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</si>
  <si>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</si>
  <si>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</si>
  <si>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</si>
  <si>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</si>
  <si>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</si>
  <si>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</si>
  <si>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</si>
  <si>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</si>
  <si>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</si>
  <si>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</si>
  <si>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</si>
  <si>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</si>
  <si>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</si>
  <si>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</si>
  <si>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</si>
  <si>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</si>
  <si>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</si>
  <si>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</si>
  <si>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</si>
  <si>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</si>
  <si>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</si>
  <si>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</si>
  <si>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</si>
  <si>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</si>
  <si>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</si>
  <si>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</si>
  <si>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</si>
  <si>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</si>
  <si>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</si>
  <si>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</si>
  <si>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</si>
  <si>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</si>
  <si>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</si>
  <si>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</si>
  <si>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</si>
  <si>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</si>
  <si>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</si>
  <si>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</si>
  <si>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</si>
  <si>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</si>
  <si>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</si>
  <si>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</si>
  <si>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</si>
  <si>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</si>
  <si>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</si>
  <si>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</si>
  <si>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</si>
  <si>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</si>
  <si>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</si>
  <si>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</si>
  <si>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</si>
  <si>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</si>
  <si>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</si>
  <si>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</si>
  <si>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</si>
  <si>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</si>
  <si>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</si>
  <si>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</si>
  <si>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</si>
  <si>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</si>
  <si>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</si>
  <si>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</si>
  <si>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</si>
  <si>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</si>
  <si>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</si>
  <si>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</si>
  <si>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</si>
  <si>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</si>
  <si>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</si>
  <si>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</si>
  <si>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</si>
  <si>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</si>
  <si>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</si>
  <si>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</si>
  <si>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</si>
  <si>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</si>
  <si>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</si>
  <si>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</si>
  <si>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</si>
  <si>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</si>
  <si>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</si>
  <si>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</si>
  <si>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</si>
  <si>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</si>
  <si>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</si>
  <si>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</si>
  <si>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</si>
  <si>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</si>
  <si>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</si>
  <si>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</si>
  <si>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</si>
  <si>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</si>
  <si>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</si>
  <si>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</si>
  <si>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</si>
  <si>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</si>
  <si>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</si>
  <si>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</si>
  <si>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</si>
  <si>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</si>
  <si>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</si>
  <si>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</si>
  <si>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</si>
  <si>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</si>
  <si>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</si>
  <si>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</si>
  <si>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</si>
  <si>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</si>
  <si>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</si>
  <si>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</si>
  <si>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</si>
  <si>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</si>
  <si>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</si>
  <si>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</si>
  <si>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</si>
  <si>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</si>
  <si>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</si>
  <si>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</si>
  <si>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</si>
  <si>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</si>
  <si>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</si>
  <si>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</si>
  <si>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</si>
  <si>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</si>
  <si>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</si>
  <si>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</si>
  <si>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</si>
  <si>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</si>
  <si>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</si>
  <si>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</si>
  <si>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</si>
  <si>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</si>
  <si>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</si>
  <si>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</si>
  <si>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</si>
  <si>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</si>
  <si>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</si>
  <si>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</si>
  <si>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</si>
  <si>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</si>
  <si>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</si>
  <si>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</si>
  <si>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</si>
  <si>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</si>
  <si>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</si>
  <si>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</si>
  <si>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</si>
  <si>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</si>
  <si>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</si>
  <si>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</si>
  <si>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</si>
  <si>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</si>
  <si>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</si>
  <si>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</si>
  <si>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</si>
  <si>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</si>
  <si>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</si>
  <si>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</si>
  <si>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</si>
  <si>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</si>
  <si>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</si>
  <si>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</si>
  <si>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</si>
  <si>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</si>
  <si>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</si>
  <si>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</si>
  <si>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</si>
  <si>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</si>
  <si>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</si>
  <si>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</si>
  <si>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</si>
  <si>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</si>
  <si>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</si>
  <si>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</si>
  <si>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</si>
  <si>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</si>
  <si>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</si>
  <si>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</si>
  <si>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</si>
  <si>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</si>
  <si>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</si>
  <si>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</si>
  <si>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</si>
  <si>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</si>
  <si>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</si>
  <si>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</si>
  <si>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</si>
  <si>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</si>
  <si>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</si>
  <si>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</si>
  <si>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</si>
  <si>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</si>
  <si>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</si>
  <si>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</si>
  <si>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</si>
  <si>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</si>
  <si>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</si>
  <si>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</si>
  <si>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</si>
  <si>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</si>
  <si>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</si>
  <si>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</si>
  <si>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</si>
  <si>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</si>
  <si>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</si>
  <si>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</si>
  <si>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</si>
  <si>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</si>
  <si>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</si>
  <si>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</si>
  <si>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</si>
  <si>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</si>
  <si>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</si>
  <si>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</si>
  <si>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</si>
  <si>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</si>
  <si>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</si>
  <si>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</si>
  <si>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</si>
  <si>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</si>
  <si>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</si>
  <si>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</si>
  <si>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</si>
  <si>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</si>
  <si>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</si>
  <si>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</si>
  <si>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</si>
  <si>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</si>
  <si>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</si>
  <si>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</si>
  <si>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</si>
  <si>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</si>
  <si>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</si>
  <si>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</si>
  <si>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</si>
  <si>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</si>
  <si>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</si>
  <si>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</si>
  <si>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</si>
  <si>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</si>
  <si>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</si>
  <si>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</si>
  <si>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</si>
  <si>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</si>
  <si>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</si>
  <si>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</si>
  <si>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</si>
  <si>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</si>
  <si>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</si>
  <si>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</si>
  <si>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</si>
  <si>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</si>
  <si>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</si>
  <si>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</si>
  <si>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</si>
  <si>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</si>
  <si>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</si>
  <si>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</si>
  <si>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</si>
  <si>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</si>
  <si>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</si>
  <si>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</si>
  <si>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</si>
  <si>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</si>
  <si>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</si>
  <si>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</si>
  <si>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</si>
  <si>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</si>
  <si>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</si>
  <si>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</si>
  <si>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</si>
  <si>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</si>
  <si>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</si>
  <si>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</si>
  <si>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</si>
  <si>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</si>
  <si>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</si>
  <si>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</si>
  <si>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</si>
  <si>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</si>
  <si>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</si>
  <si>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</si>
  <si>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</si>
  <si>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</si>
  <si>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</si>
  <si>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</si>
  <si>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</si>
  <si>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</si>
  <si>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</si>
  <si>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</si>
  <si>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</si>
  <si>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</si>
  <si>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</si>
  <si>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</si>
  <si>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</si>
  <si>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</si>
  <si>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</si>
  <si>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</si>
  <si>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</si>
  <si>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</si>
  <si>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</si>
  <si>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</si>
  <si>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</si>
  <si>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</si>
  <si>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</si>
  <si>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</si>
  <si>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</si>
  <si>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</si>
  <si>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</si>
  <si>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</si>
  <si>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</si>
  <si>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</si>
  <si>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</si>
  <si>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</si>
  <si>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</si>
  <si>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</si>
  <si>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</si>
  <si>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</si>
  <si>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</si>
  <si>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</si>
  <si>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</si>
  <si>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</si>
  <si>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</si>
  <si>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</si>
  <si>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</si>
  <si>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</si>
  <si>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</si>
  <si>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</si>
  <si>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</si>
  <si>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</si>
  <si>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</si>
  <si>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</si>
  <si>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</si>
  <si>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</si>
  <si>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</si>
  <si>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</si>
  <si>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</si>
  <si>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</si>
  <si>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</si>
  <si>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</si>
  <si>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</si>
  <si>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</si>
  <si>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</si>
  <si>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</si>
  <si>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</si>
  <si>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</si>
  <si>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</si>
  <si>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</si>
  <si>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</si>
  <si>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</si>
  <si>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</si>
  <si>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</si>
  <si>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</si>
  <si>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</si>
  <si>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</si>
  <si>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</si>
  <si>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</si>
  <si>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</si>
  <si>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</si>
  <si>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</si>
  <si>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</si>
  <si>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</si>
  <si>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</si>
  <si>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</si>
  <si>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</si>
  <si>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</si>
  <si>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</si>
  <si>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</si>
  <si>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</si>
  <si>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</si>
  <si>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</si>
  <si>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</si>
  <si>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</si>
  <si>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</si>
  <si>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</si>
  <si>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</si>
  <si>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</si>
  <si>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</si>
  <si>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</si>
  <si>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</si>
  <si>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</si>
  <si>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</si>
  <si>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</si>
  <si>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</si>
  <si>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</si>
  <si>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</si>
  <si>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</si>
  <si>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</si>
  <si>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</si>
  <si>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</si>
  <si>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</si>
  <si>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</si>
  <si>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</si>
  <si>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</si>
  <si>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</si>
  <si>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</si>
  <si>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</si>
  <si>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</si>
  <si>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</si>
  <si>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</si>
  <si>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</si>
  <si>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</si>
  <si>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</si>
  <si>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</si>
  <si>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</si>
  <si>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</si>
  <si>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</si>
  <si>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</si>
  <si>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</si>
  <si>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</si>
  <si>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</si>
  <si>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</si>
  <si>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</si>
  <si>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</si>
  <si>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</si>
  <si>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</si>
  <si>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</si>
  <si>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</si>
  <si>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</si>
  <si>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</si>
  <si>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</si>
  <si>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</si>
  <si>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</si>
  <si>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</si>
  <si>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</si>
  <si>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</si>
  <si>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</si>
  <si>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</si>
  <si>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</si>
  <si>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</si>
  <si>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</si>
  <si>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</si>
  <si>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</si>
  <si>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</si>
  <si>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</si>
  <si>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</si>
  <si>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</si>
  <si>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</si>
  <si>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</si>
  <si>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</si>
  <si>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</si>
  <si>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</si>
  <si>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</si>
  <si>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</si>
  <si>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</si>
  <si>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</si>
  <si>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</si>
  <si>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</si>
  <si>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</si>
  <si>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</si>
  <si>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</si>
  <si>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</si>
  <si>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</si>
  <si>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</si>
  <si>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</si>
  <si>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</si>
  <si>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</si>
  <si>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</si>
  <si>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</si>
  <si>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</si>
  <si>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</si>
  <si>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</si>
  <si>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</si>
  <si>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</si>
  <si>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</si>
  <si>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</si>
  <si>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</si>
  <si>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</si>
  <si>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</si>
  <si>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</si>
  <si>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</si>
  <si>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</si>
  <si>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</si>
  <si>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</si>
  <si>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</si>
  <si>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</si>
  <si>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</si>
  <si>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</si>
  <si>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</si>
  <si>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</si>
  <si>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</si>
  <si>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</si>
  <si>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</si>
  <si>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</si>
  <si>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</si>
  <si>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</si>
  <si>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</si>
  <si>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</si>
  <si>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</si>
  <si>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</si>
  <si>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</si>
  <si>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</si>
  <si>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</si>
  <si>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</si>
  <si>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</si>
  <si>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</si>
  <si>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</si>
  <si>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</si>
  <si>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</si>
  <si>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</si>
  <si>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</si>
  <si>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</si>
  <si>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</si>
  <si>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</si>
  <si>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</si>
  <si>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</si>
  <si>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</si>
  <si>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</si>
  <si>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</si>
  <si>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</si>
  <si>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</si>
  <si>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</si>
  <si>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</si>
  <si>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</si>
  <si>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</si>
  <si>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</si>
  <si>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</si>
  <si>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</si>
  <si>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</si>
  <si>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</si>
  <si>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</si>
  <si>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</si>
  <si>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</si>
  <si>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</si>
  <si>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</si>
  <si>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</si>
  <si>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</si>
  <si>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</si>
  <si>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</si>
  <si>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</si>
  <si>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</si>
  <si>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</si>
  <si>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</si>
  <si>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</si>
  <si>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</si>
  <si>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</si>
  <si>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</si>
  <si>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</si>
  <si>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</si>
  <si>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</si>
  <si>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</si>
  <si>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</si>
  <si>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</si>
  <si>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</si>
  <si>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</si>
  <si>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</si>
  <si>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</si>
  <si>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</si>
  <si>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</si>
  <si>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</si>
  <si>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</si>
  <si>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</si>
  <si>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</si>
  <si>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</si>
  <si>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</si>
  <si>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</si>
  <si>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</si>
  <si>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</si>
  <si>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</si>
  <si>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</si>
  <si>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</si>
  <si>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</si>
  <si>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</si>
  <si>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</si>
  <si>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</si>
  <si>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</si>
  <si>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</si>
  <si>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</si>
  <si>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</si>
  <si>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</si>
  <si>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</si>
  <si>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</si>
  <si>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</si>
  <si>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</si>
  <si>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</si>
  <si>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</si>
  <si>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</si>
  <si>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</si>
  <si>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</si>
  <si>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</si>
  <si>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</si>
  <si>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</si>
  <si>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</si>
  <si>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</si>
  <si>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</si>
  <si>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</si>
  <si>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</si>
  <si>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</si>
  <si>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</si>
  <si>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</si>
  <si>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</si>
  <si>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</si>
  <si>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</si>
  <si>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</si>
  <si>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</si>
  <si>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</si>
  <si>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</si>
  <si>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</si>
  <si>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</si>
  <si>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</si>
  <si>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</si>
  <si>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</si>
  <si>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</si>
  <si>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</si>
  <si>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</si>
  <si>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</si>
  <si>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</si>
  <si>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</si>
  <si>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</si>
  <si>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</si>
  <si>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</si>
  <si>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</si>
  <si>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</si>
  <si>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</si>
  <si>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</si>
  <si>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</si>
  <si>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</si>
  <si>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</si>
  <si>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</si>
  <si>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</si>
  <si>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</si>
  <si>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</si>
  <si>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</si>
  <si>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</si>
  <si>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</si>
  <si>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</si>
  <si>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</si>
  <si>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</si>
  <si>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</si>
  <si>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</si>
  <si>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</si>
  <si>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</si>
  <si>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</si>
  <si>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</si>
  <si>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</si>
  <si>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</si>
  <si>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</si>
  <si>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</si>
  <si>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</si>
  <si>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</si>
  <si>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</si>
  <si>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</si>
  <si>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</si>
  <si>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</si>
  <si>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</si>
  <si>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</si>
  <si>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</si>
  <si>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</si>
  <si>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</si>
  <si>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</si>
  <si>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</si>
  <si>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</si>
  <si>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</si>
  <si>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</si>
  <si>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</si>
  <si>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</si>
  <si>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</si>
  <si>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</si>
  <si>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</si>
  <si>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</si>
  <si>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</si>
  <si>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</si>
  <si>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</si>
  <si>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</si>
  <si>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</si>
  <si>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</si>
  <si>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</si>
  <si>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</si>
  <si>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</si>
  <si>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</si>
  <si>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</si>
  <si>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</si>
  <si>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</si>
  <si>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</si>
  <si>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</si>
  <si>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</si>
  <si>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</si>
  <si>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</si>
  <si>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</si>
  <si>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</si>
  <si>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</si>
  <si>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</si>
  <si>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</si>
  <si>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</si>
  <si>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</si>
  <si>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</si>
  <si>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</si>
  <si>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</si>
  <si>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</si>
  <si>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</si>
  <si>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</si>
  <si>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</si>
  <si>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</si>
  <si>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</si>
  <si>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</si>
  <si>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</si>
  <si>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</si>
  <si>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</si>
  <si>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</si>
  <si>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</si>
  <si>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</si>
  <si>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</si>
  <si>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</si>
  <si>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</si>
  <si>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</si>
  <si>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</si>
  <si>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</si>
  <si>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</si>
  <si>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</si>
  <si>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</si>
  <si>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</si>
  <si>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</si>
  <si>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</si>
  <si>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</si>
  <si>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</si>
  <si>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</si>
  <si>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</si>
  <si>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</si>
  <si>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</si>
  <si>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</si>
  <si>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</si>
  <si>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</si>
  <si>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</si>
  <si>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</si>
  <si>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</si>
  <si>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</si>
  <si>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</si>
  <si>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</si>
  <si>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</si>
  <si>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</si>
  <si>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</si>
  <si>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</si>
  <si>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</si>
  <si>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</si>
  <si>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</si>
  <si>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</si>
  <si>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</si>
  <si>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</si>
  <si>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</si>
  <si>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</si>
  <si>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</si>
  <si>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</si>
  <si>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</si>
  <si>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</si>
  <si>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</si>
  <si>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</si>
  <si>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</si>
  <si>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</si>
  <si>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</si>
  <si>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</si>
  <si>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</si>
  <si>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</si>
  <si>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</si>
  <si>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</si>
  <si>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</si>
  <si>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</si>
  <si>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</si>
  <si>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</si>
  <si>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</si>
  <si>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</si>
  <si>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</si>
  <si>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</si>
  <si>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</si>
  <si>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</si>
  <si>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</si>
  <si>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</si>
  <si>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</si>
  <si>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</si>
  <si>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</si>
  <si>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</si>
  <si>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</si>
  <si>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</si>
  <si>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</si>
  <si>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</si>
  <si>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</si>
  <si>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</si>
  <si>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</si>
  <si>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</si>
  <si>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</si>
  <si>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</si>
  <si>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</si>
  <si>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</si>
  <si>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</si>
  <si>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</si>
  <si>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</si>
  <si>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</si>
  <si>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</si>
  <si>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</si>
  <si>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</si>
  <si>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</si>
  <si>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</si>
  <si>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</si>
  <si>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</si>
  <si>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</si>
  <si>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</si>
  <si>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</si>
  <si>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</si>
  <si>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</si>
  <si>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</si>
  <si>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</si>
  <si>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</si>
  <si>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</si>
  <si>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</si>
  <si>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</si>
  <si>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</si>
  <si>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</si>
  <si>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</si>
  <si>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</si>
  <si>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</si>
  <si>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</si>
  <si>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</si>
  <si>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</si>
  <si>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</si>
  <si>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</si>
  <si>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</si>
  <si>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</si>
  <si>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</si>
  <si>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</si>
  <si>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</si>
  <si>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</si>
  <si>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</si>
  <si>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</si>
  <si>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</si>
  <si>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</si>
  <si>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</si>
  <si>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</si>
  <si>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</si>
  <si>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</si>
  <si>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</si>
  <si>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</si>
  <si>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</si>
  <si>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</si>
  <si>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</si>
  <si>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</si>
  <si>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</si>
  <si>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</si>
  <si>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</si>
  <si>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</si>
  <si>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</si>
  <si>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</si>
  <si>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</si>
  <si>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</si>
  <si>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</si>
  <si>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</si>
  <si>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</si>
  <si>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</si>
  <si>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</si>
  <si>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</si>
  <si>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</si>
  <si>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</si>
  <si>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</si>
  <si>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</si>
  <si>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</si>
  <si>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</si>
  <si>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</si>
  <si>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</si>
  <si>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</si>
  <si>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</si>
  <si>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</si>
  <si>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</si>
  <si>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</si>
  <si>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</si>
  <si>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</si>
  <si>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</si>
  <si>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</si>
  <si>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</si>
  <si>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</si>
  <si>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</si>
  <si>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</si>
  <si>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</si>
  <si>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</si>
  <si>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</si>
  <si>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</si>
  <si>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</si>
  <si>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</si>
  <si>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</si>
  <si>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</si>
  <si>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</si>
  <si>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</si>
  <si>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</si>
  <si>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</si>
  <si>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</si>
  <si>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</si>
  <si>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</si>
  <si>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</si>
  <si>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</si>
  <si>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</si>
  <si>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</si>
  <si>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</si>
  <si>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</si>
  <si>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</si>
  <si>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</si>
  <si>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</si>
  <si>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</si>
  <si>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</si>
  <si>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</si>
  <si>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</si>
  <si>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</si>
  <si>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</si>
  <si>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</si>
  <si>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</si>
  <si>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</si>
  <si>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</si>
  <si>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</si>
  <si>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</si>
  <si>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</si>
  <si>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</si>
  <si>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</si>
  <si>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</si>
  <si>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</si>
  <si>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</si>
  <si>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</si>
  <si>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</si>
  <si>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</si>
  <si>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</si>
  <si>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</si>
  <si>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</si>
  <si>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</si>
  <si>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</si>
  <si>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</si>
  <si>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</si>
  <si>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</si>
  <si>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</si>
  <si>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</si>
  <si>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</si>
  <si>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</si>
  <si>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</si>
  <si>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</si>
  <si>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</si>
  <si>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</si>
  <si>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</si>
  <si>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</si>
  <si>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</si>
  <si>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</si>
  <si>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</si>
  <si>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</si>
  <si>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</si>
  <si>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</si>
  <si>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</si>
  <si>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</si>
  <si>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</si>
  <si>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</si>
  <si>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</si>
  <si>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</si>
  <si>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</si>
  <si>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</si>
  <si>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</si>
  <si>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</si>
  <si>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</si>
  <si>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</si>
  <si>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</si>
  <si>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</si>
  <si>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</si>
  <si>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</si>
  <si>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</si>
  <si>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</si>
  <si>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</si>
  <si>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</si>
  <si>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</si>
  <si>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</si>
  <si>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</si>
  <si>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</si>
  <si>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</si>
  <si>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</si>
  <si>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</si>
  <si>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</si>
  <si>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</si>
  <si>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</si>
  <si>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</si>
  <si>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</si>
  <si>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</si>
  <si>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</si>
  <si>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</si>
  <si>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</si>
  <si>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</si>
  <si>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</si>
  <si>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</si>
  <si>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</si>
  <si>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</si>
  <si>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</si>
  <si>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</si>
  <si>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</si>
  <si>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</si>
  <si>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</si>
  <si>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</si>
  <si>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</si>
  <si>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</si>
  <si>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</si>
  <si>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</si>
  <si>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</si>
  <si>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</si>
  <si>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</si>
  <si>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</si>
  <si>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</si>
  <si>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</si>
  <si>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</si>
  <si>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</si>
  <si>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</si>
  <si>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</si>
  <si>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</si>
  <si>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</si>
  <si>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</si>
  <si>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</si>
  <si>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</si>
  <si>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</si>
  <si>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</si>
  <si>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</si>
  <si>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</si>
  <si>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</si>
  <si>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</si>
  <si>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</si>
  <si>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</si>
  <si>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</si>
  <si>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</si>
  <si>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</si>
  <si>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</si>
  <si>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</si>
  <si>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</si>
  <si>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</si>
  <si>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</si>
  <si>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</si>
  <si>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</si>
  <si>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</si>
  <si>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</si>
  <si>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</si>
  <si>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</si>
  <si>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</si>
  <si>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</si>
  <si>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</si>
  <si>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</si>
  <si>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</si>
  <si>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</si>
  <si>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</si>
  <si>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</si>
  <si>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</si>
  <si>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</si>
  <si>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</si>
  <si>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</si>
  <si>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</si>
  <si>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</si>
  <si>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</si>
  <si>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</si>
  <si>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</si>
  <si>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</si>
  <si>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</si>
  <si>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</si>
  <si>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</si>
  <si>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</si>
  <si>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</si>
  <si>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</si>
  <si>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</si>
  <si>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</si>
  <si>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</si>
  <si>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</si>
  <si>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</si>
  <si>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</si>
  <si>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</si>
  <si>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</si>
  <si>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</si>
  <si>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</si>
  <si>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</si>
  <si>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</si>
  <si>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</si>
  <si>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</si>
  <si>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</si>
  <si>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</si>
  <si>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</si>
  <si>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</si>
  <si>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</si>
  <si>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</si>
  <si>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</si>
  <si>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</si>
  <si>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</si>
  <si>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</si>
  <si>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</si>
  <si>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</si>
  <si>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</si>
  <si>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</si>
  <si>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</si>
  <si>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</si>
  <si>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</si>
  <si>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</si>
  <si>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</si>
  <si>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</si>
  <si>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</si>
  <si>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</si>
  <si>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</si>
  <si>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</si>
  <si>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</si>
  <si>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</si>
  <si>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</si>
  <si>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</si>
  <si>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</si>
  <si>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</si>
  <si>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</si>
  <si>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</si>
  <si>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</si>
  <si>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</si>
  <si>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</si>
  <si>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</si>
  <si>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</si>
  <si>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</si>
  <si>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</si>
  <si>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</si>
  <si>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</si>
  <si>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</si>
  <si>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</si>
  <si>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</si>
  <si>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</si>
  <si>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</si>
  <si>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</si>
  <si>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</si>
  <si>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</si>
  <si>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</si>
  <si>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</si>
  <si>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</si>
  <si>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</si>
  <si>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</si>
  <si>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</si>
  <si>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</si>
  <si>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</si>
  <si>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</si>
  <si>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</si>
  <si>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</si>
  <si>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</si>
  <si>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</si>
  <si>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</si>
  <si>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</si>
  <si>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</si>
  <si>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</si>
  <si>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</si>
  <si>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</si>
  <si>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</si>
  <si>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</si>
  <si>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</si>
  <si>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</si>
  <si>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</si>
  <si>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</si>
  <si>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</si>
  <si>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</si>
  <si>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</si>
  <si>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</si>
  <si>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</si>
  <si>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</si>
  <si>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</si>
  <si>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</si>
  <si>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</si>
  <si>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</si>
  <si>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</si>
  <si>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</si>
  <si>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</si>
  <si>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</si>
  <si>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</si>
  <si>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</si>
  <si>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</si>
  <si>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</si>
  <si>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</si>
  <si>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</si>
  <si>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</si>
  <si>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</si>
  <si>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</si>
  <si>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</si>
  <si>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</si>
  <si>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</si>
  <si>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</si>
  <si>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</si>
  <si>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</si>
  <si>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</si>
  <si>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</si>
  <si>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</si>
  <si>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</si>
  <si>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</si>
  <si>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</si>
  <si>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</si>
  <si>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</si>
  <si>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</si>
  <si>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</si>
  <si>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</si>
  <si>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</si>
  <si>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</si>
  <si>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</si>
  <si>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</si>
  <si>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</si>
  <si>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</si>
  <si>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</si>
  <si>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</si>
  <si>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</si>
  <si>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</si>
  <si>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</si>
  <si>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</si>
  <si>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</si>
  <si>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</si>
  <si>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</si>
  <si>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</si>
  <si>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</si>
  <si>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</si>
  <si>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</si>
  <si>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</si>
  <si>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</si>
  <si>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</si>
  <si>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</si>
  <si>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</si>
  <si>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</si>
  <si>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</si>
  <si>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</si>
  <si>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</si>
  <si>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</si>
  <si>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</si>
  <si>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</si>
  <si>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</si>
  <si>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</si>
  <si>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</si>
  <si>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</si>
  <si>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</si>
  <si>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</si>
  <si>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</si>
  <si>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</si>
  <si>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</si>
  <si>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</si>
  <si>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</si>
  <si>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</si>
  <si>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</si>
  <si>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</si>
  <si>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</si>
  <si>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</si>
  <si>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</si>
  <si>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</si>
  <si>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</si>
  <si>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</si>
  <si>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</si>
  <si>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</si>
  <si>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</si>
  <si>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</si>
  <si>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</si>
  <si>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</si>
  <si>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</si>
  <si>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</si>
  <si>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</si>
  <si>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</si>
  <si>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</si>
  <si>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</si>
  <si>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</si>
  <si>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</si>
  <si>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</si>
  <si>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</si>
  <si>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</si>
  <si>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</si>
  <si>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</si>
  <si>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</si>
  <si>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</si>
  <si>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</si>
  <si>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</si>
  <si>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</si>
  <si>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</si>
  <si>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</si>
  <si>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</si>
  <si>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</si>
  <si>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</si>
  <si>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</si>
  <si>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</si>
  <si>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</si>
  <si>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</si>
  <si>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</si>
  <si>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</si>
  <si>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</si>
  <si>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</si>
  <si>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</si>
  <si>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</si>
  <si>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</si>
  <si>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</si>
  <si>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</si>
  <si>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</si>
  <si>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</si>
  <si>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</si>
  <si>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</si>
  <si>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</si>
  <si>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</si>
  <si>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</si>
  <si>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</si>
  <si>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</si>
  <si>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</si>
  <si>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</si>
  <si>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</si>
  <si>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</si>
  <si>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</si>
  <si>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</si>
  <si>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</si>
  <si>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</si>
  <si>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</si>
  <si>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</si>
  <si>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</si>
  <si>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</si>
  <si>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</si>
  <si>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</si>
  <si>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</si>
  <si>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</si>
  <si>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</si>
  <si>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</si>
  <si>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</si>
  <si>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</si>
  <si>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</si>
  <si>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</si>
  <si>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</si>
  <si>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</si>
  <si>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</si>
  <si>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</si>
  <si>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</si>
  <si>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</si>
  <si>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</si>
  <si>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</si>
  <si>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</si>
  <si>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</si>
  <si>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</si>
  <si>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</si>
  <si>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</si>
  <si>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</si>
  <si>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</si>
  <si>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</si>
  <si>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</si>
  <si>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</si>
  <si>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</si>
  <si>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</si>
  <si>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</si>
  <si>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</si>
  <si>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</si>
  <si>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</si>
  <si>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</si>
  <si>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</si>
  <si>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</si>
  <si>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</si>
  <si>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</si>
  <si>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</si>
  <si>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</si>
  <si>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</si>
  <si>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</si>
  <si>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</si>
  <si>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</si>
  <si>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</si>
  <si>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</si>
  <si>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</si>
  <si>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</si>
  <si>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</si>
  <si>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</si>
  <si>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</si>
  <si>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</si>
  <si>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</si>
  <si>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</si>
  <si>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</si>
  <si>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</si>
  <si>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</si>
  <si>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</si>
  <si>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</si>
  <si>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</si>
  <si>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</si>
  <si>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</si>
  <si>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</si>
  <si>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</si>
  <si>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</si>
  <si>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</si>
  <si>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</si>
  <si>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</si>
  <si>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</si>
  <si>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</si>
  <si>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</si>
  <si>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</si>
  <si>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</si>
  <si>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</si>
  <si>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</si>
  <si>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</si>
  <si>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</si>
  <si>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</si>
  <si>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</si>
  <si>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</si>
  <si>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</si>
  <si>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</si>
  <si>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</si>
  <si>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</si>
  <si>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</si>
  <si>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</si>
  <si>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</si>
  <si>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</si>
  <si>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</si>
  <si>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</si>
  <si>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</si>
  <si>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</si>
  <si>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</si>
  <si>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</si>
  <si>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</si>
  <si>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</si>
  <si>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</si>
  <si>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</si>
  <si>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</si>
  <si>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</si>
  <si>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</si>
  <si>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</si>
  <si>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</si>
  <si>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</si>
  <si>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</si>
  <si>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</si>
  <si>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</si>
  <si>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</si>
  <si>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</si>
  <si>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</si>
  <si>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</si>
  <si>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</si>
  <si>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</si>
  <si>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</si>
  <si>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</si>
  <si>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</si>
  <si>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</si>
  <si>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</si>
  <si>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</si>
  <si>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</si>
  <si>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</si>
  <si>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</si>
  <si>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</si>
  <si>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</si>
  <si>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</si>
  <si>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</si>
  <si>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</si>
  <si>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</si>
  <si>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</si>
  <si>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</si>
  <si>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</si>
  <si>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</si>
  <si>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</si>
  <si>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</si>
  <si>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</si>
  <si>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</si>
  <si>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</si>
  <si>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</si>
  <si>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</si>
  <si>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</si>
  <si>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</si>
  <si>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</si>
  <si>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</si>
  <si>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</si>
  <si>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</si>
  <si>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</si>
  <si>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</si>
  <si>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</si>
  <si>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</si>
  <si>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</si>
  <si>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</si>
  <si>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</si>
  <si>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</si>
  <si>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</si>
  <si>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</si>
  <si>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</si>
  <si>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</si>
  <si>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</si>
  <si>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</si>
  <si>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</si>
  <si>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</si>
  <si>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</si>
  <si>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</si>
  <si>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</si>
  <si>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</si>
  <si>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</si>
  <si>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</si>
  <si>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</si>
  <si>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</si>
  <si>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</si>
  <si>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</si>
  <si>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</si>
  <si>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</si>
  <si>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</si>
  <si>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</si>
  <si>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</si>
  <si>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</si>
  <si>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</si>
  <si>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</si>
  <si>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</si>
  <si>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</si>
  <si>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</si>
  <si>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</si>
  <si>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</si>
  <si>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</si>
  <si>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</si>
  <si>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</si>
  <si>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</si>
  <si>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</si>
  <si>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</si>
  <si>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</si>
  <si>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</si>
  <si>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</si>
  <si>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</si>
  <si>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</si>
  <si>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</si>
  <si>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</si>
  <si>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</si>
  <si>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</si>
  <si>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</si>
  <si>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</si>
  <si>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</si>
  <si>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</si>
  <si>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</si>
  <si>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</si>
  <si>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</si>
  <si>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</si>
  <si>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</si>
  <si>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</si>
  <si>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</si>
  <si>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</si>
  <si>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</si>
  <si>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</si>
  <si>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</si>
  <si>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</si>
  <si>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</si>
  <si>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</si>
  <si>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</si>
  <si>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</si>
  <si>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</si>
  <si>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</si>
  <si>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</si>
  <si>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</si>
  <si>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</si>
  <si>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</si>
  <si>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</si>
  <si>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</si>
  <si>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</si>
  <si>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</si>
  <si>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</si>
  <si>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</si>
  <si>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</si>
  <si>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</si>
  <si>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</si>
  <si>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</si>
  <si>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</si>
  <si>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</si>
  <si>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</si>
  <si>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</si>
  <si>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</si>
  <si>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</si>
  <si>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</si>
  <si>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</si>
  <si>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</si>
  <si>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</si>
  <si>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</si>
  <si>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</si>
  <si>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</si>
  <si>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</si>
  <si>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</si>
  <si>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</si>
  <si>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</si>
  <si>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</si>
  <si>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</si>
  <si>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</si>
  <si>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</si>
  <si>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</si>
  <si>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</si>
  <si>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</si>
  <si>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</si>
  <si>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</si>
  <si>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</si>
  <si>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</si>
  <si>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</si>
  <si>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</si>
  <si>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</si>
  <si>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</si>
  <si>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</si>
  <si>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</si>
  <si>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</si>
  <si>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</si>
  <si>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</si>
  <si>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</si>
  <si>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</si>
  <si>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</si>
  <si>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</si>
  <si>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</si>
  <si>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</si>
  <si>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</si>
  <si>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</si>
  <si>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</si>
  <si>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</si>
  <si>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</si>
  <si>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</si>
  <si>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</si>
  <si>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</si>
  <si>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</si>
  <si>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</si>
  <si>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</si>
  <si>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</si>
  <si>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</si>
  <si>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</si>
  <si>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</si>
  <si>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</si>
  <si>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</si>
  <si>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</si>
  <si>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</si>
  <si>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</si>
  <si>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</si>
  <si>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</si>
  <si>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</si>
  <si>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</si>
  <si>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</si>
  <si>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</si>
  <si>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</si>
  <si>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</si>
  <si>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</si>
  <si>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</si>
  <si>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</si>
  <si>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</si>
  <si>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</si>
  <si>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</si>
  <si>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</si>
  <si>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</si>
  <si>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</si>
  <si>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</si>
  <si>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</si>
  <si>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</si>
  <si>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</si>
  <si>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</si>
  <si>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</si>
  <si>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</si>
  <si>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</si>
  <si>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</si>
  <si>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</si>
  <si>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</si>
  <si>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</si>
  <si>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</si>
  <si>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</si>
  <si>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</si>
  <si>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</si>
  <si>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</si>
  <si>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</si>
  <si>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</si>
  <si>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</si>
  <si>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</si>
  <si>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</si>
  <si>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</si>
  <si>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</si>
  <si>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</si>
  <si>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</si>
  <si>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</si>
  <si>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</si>
  <si>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</si>
  <si>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</si>
  <si>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</si>
  <si>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</si>
  <si>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</si>
  <si>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</si>
  <si>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</si>
  <si>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</si>
  <si>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</si>
  <si>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</si>
  <si>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</si>
  <si>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</si>
  <si>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</si>
  <si>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</si>
  <si>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</si>
  <si>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</si>
  <si>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</si>
  <si>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</si>
  <si>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</si>
  <si>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</si>
  <si>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</si>
  <si>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</si>
  <si>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</si>
  <si>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</si>
  <si>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</si>
  <si>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</si>
  <si>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</si>
  <si>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</si>
  <si>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</si>
  <si>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</si>
  <si>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</si>
  <si>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</si>
  <si>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</si>
  <si>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</si>
  <si>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</si>
  <si>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</si>
  <si>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</si>
  <si>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</si>
  <si>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</si>
  <si>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</si>
  <si>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</si>
  <si>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</si>
  <si>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</si>
  <si>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</si>
  <si>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</si>
  <si>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</si>
  <si>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</si>
  <si>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</si>
  <si>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</si>
  <si>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</si>
  <si>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</si>
  <si>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</si>
  <si>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</si>
  <si>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</si>
  <si>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</si>
  <si>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</si>
  <si>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</si>
  <si>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</si>
  <si>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</si>
  <si>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</si>
  <si>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</si>
  <si>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</si>
  <si>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</si>
  <si>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</si>
  <si>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</si>
  <si>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</si>
  <si>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</si>
  <si>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</si>
  <si>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</si>
  <si>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</si>
  <si>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</si>
  <si>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</si>
  <si>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</si>
  <si>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</si>
  <si>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</si>
  <si>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</si>
  <si>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</si>
  <si>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</si>
  <si>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</si>
  <si>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</si>
  <si>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</si>
  <si>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</si>
  <si>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</si>
  <si>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</si>
  <si>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</si>
  <si>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</si>
  <si>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</si>
  <si>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</si>
  <si>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</si>
  <si>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</si>
  <si>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</si>
  <si>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</si>
  <si>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</si>
  <si>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</si>
  <si>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</si>
  <si>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</si>
  <si>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</si>
  <si>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</si>
  <si>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</si>
  <si>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</si>
  <si>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</si>
  <si>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</si>
  <si>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</si>
  <si>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</si>
  <si>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</si>
  <si>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</si>
  <si>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</si>
  <si>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</si>
  <si>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</si>
  <si>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</si>
  <si>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</si>
  <si>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</si>
  <si>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</si>
  <si>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</si>
  <si>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</si>
  <si>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</si>
  <si>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</si>
  <si>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</si>
  <si>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</si>
  <si>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</si>
  <si>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</si>
  <si>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</si>
  <si>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</si>
  <si>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</si>
  <si>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</si>
  <si>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</si>
  <si>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</si>
  <si>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</si>
  <si>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</si>
  <si>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</si>
  <si>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</si>
  <si>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</si>
  <si>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</si>
  <si>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</si>
  <si>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</si>
  <si>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</si>
  <si>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</si>
  <si>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</si>
  <si>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</si>
  <si>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</si>
  <si>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</si>
  <si>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</si>
  <si>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</si>
  <si>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</si>
  <si>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</si>
  <si>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</si>
  <si>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</si>
  <si>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</si>
  <si>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</si>
  <si>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</si>
  <si>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</si>
  <si>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</si>
  <si>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</si>
  <si>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</si>
  <si>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</si>
  <si>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</si>
  <si>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</si>
  <si>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</si>
  <si>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</si>
  <si>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</si>
  <si>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</si>
  <si>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</si>
  <si>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</si>
  <si>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</si>
  <si>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</si>
  <si>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</si>
  <si>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</si>
  <si>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</si>
  <si>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</si>
  <si>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</si>
  <si>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</si>
  <si>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</si>
  <si>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</si>
  <si>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</si>
  <si>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</si>
  <si>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</si>
  <si>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</si>
  <si>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</si>
  <si>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</si>
  <si>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</si>
  <si>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</si>
  <si>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</si>
  <si>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</si>
  <si>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</si>
  <si>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</si>
  <si>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</si>
  <si>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</si>
  <si>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</si>
  <si>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</si>
  <si>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</si>
  <si>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</si>
  <si>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</si>
  <si>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</si>
  <si>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</si>
  <si>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</si>
  <si>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</si>
  <si>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</si>
  <si>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</si>
  <si>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</si>
  <si>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</si>
  <si>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</si>
  <si>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</si>
  <si>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</si>
  <si>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</si>
  <si>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</si>
  <si>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</si>
  <si>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</si>
  <si>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</si>
  <si>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</si>
  <si>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</si>
  <si>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</si>
  <si>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</si>
  <si>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</si>
  <si>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</si>
  <si>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</si>
  <si>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</si>
  <si>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</si>
  <si>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</si>
  <si>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</si>
  <si>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</si>
  <si>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</si>
  <si>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</si>
  <si>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</si>
  <si>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</si>
  <si>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</si>
  <si>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</si>
  <si>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</si>
  <si>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</si>
  <si>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</si>
  <si>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</si>
  <si>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</si>
  <si>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</si>
  <si>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</si>
  <si>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</si>
  <si>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</si>
  <si>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</si>
  <si>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</si>
  <si>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</si>
  <si>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</si>
  <si>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</si>
  <si>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</si>
  <si>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</si>
  <si>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</si>
  <si>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</si>
  <si>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</si>
  <si>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</si>
  <si>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</si>
  <si>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</si>
  <si>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</si>
  <si>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</si>
  <si>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</si>
  <si>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</si>
  <si>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</si>
  <si>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</si>
  <si>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</si>
  <si>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</si>
  <si>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</si>
  <si>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</si>
  <si>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</si>
  <si>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</si>
  <si>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</si>
  <si>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</si>
  <si>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</si>
  <si>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</si>
  <si>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</si>
  <si>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</si>
  <si>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</si>
  <si>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</si>
  <si>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</si>
  <si>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</si>
  <si>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</si>
  <si>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</si>
  <si>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</si>
  <si>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</si>
  <si>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</si>
  <si>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</si>
  <si>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</si>
  <si>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</si>
  <si>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</si>
  <si>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</si>
  <si>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</si>
  <si>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</si>
  <si>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</si>
  <si>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</si>
  <si>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</si>
  <si>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</si>
  <si>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</si>
  <si>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</si>
  <si>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</si>
  <si>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</si>
  <si>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</si>
  <si>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</si>
  <si>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</si>
  <si>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</si>
  <si>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</si>
  <si>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</si>
  <si>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</si>
  <si>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</si>
  <si>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</si>
  <si>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</si>
  <si>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</si>
  <si>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</si>
  <si>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</si>
  <si>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</si>
  <si>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</si>
  <si>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</si>
  <si>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</si>
  <si>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</si>
  <si>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</si>
  <si>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</si>
  <si>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</si>
  <si>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</si>
  <si>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</si>
  <si>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</si>
  <si>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</si>
  <si>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</si>
  <si>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</si>
  <si>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</si>
  <si>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</si>
  <si>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</si>
  <si>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</si>
  <si>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</si>
  <si>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</si>
  <si>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</si>
  <si>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</si>
  <si>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</si>
  <si>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</si>
  <si>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</si>
  <si>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</si>
  <si>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</si>
  <si>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</si>
  <si>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</si>
  <si>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</si>
  <si>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</si>
  <si>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</si>
  <si>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</si>
  <si>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</si>
  <si>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</si>
  <si>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</si>
  <si>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</si>
  <si>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</si>
  <si>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</si>
  <si>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</si>
  <si>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</si>
  <si>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</si>
  <si>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</si>
  <si>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</si>
  <si>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</si>
  <si>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</si>
  <si>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</si>
  <si>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</si>
  <si>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</si>
  <si>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</si>
  <si>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</si>
  <si>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</si>
  <si>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</si>
  <si>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</si>
  <si>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</si>
  <si>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</si>
  <si>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</si>
  <si>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</si>
  <si>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</si>
  <si>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</si>
  <si>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</si>
  <si>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</si>
  <si>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</si>
  <si>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</si>
  <si>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</si>
  <si>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</si>
  <si>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</si>
  <si>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</si>
  <si>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</si>
  <si>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</si>
  <si>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</si>
  <si>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</si>
  <si>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</si>
  <si>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</si>
  <si>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</si>
  <si>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</si>
  <si>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</si>
  <si>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</si>
  <si>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</si>
  <si>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</si>
  <si>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</si>
  <si>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</si>
  <si>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</si>
  <si>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</si>
  <si>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</si>
  <si>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</si>
  <si>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</si>
  <si>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</si>
  <si>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</si>
  <si>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</si>
  <si>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</si>
  <si>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</si>
  <si>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</si>
  <si>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</si>
  <si>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</si>
  <si>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</si>
  <si>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</si>
  <si>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</si>
  <si>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</si>
  <si>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</si>
  <si>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</si>
  <si>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</si>
  <si>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</si>
  <si>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</si>
  <si>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</si>
  <si>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</si>
  <si>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</si>
  <si>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</si>
  <si>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</si>
  <si>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</si>
  <si>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</si>
  <si>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</si>
  <si>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</si>
  <si>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</si>
  <si>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</si>
  <si>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</si>
  <si>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</si>
  <si>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</si>
  <si>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</si>
  <si>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</si>
  <si>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</si>
  <si>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</si>
  <si>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</si>
  <si>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</si>
  <si>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</si>
  <si>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</si>
  <si>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</si>
  <si>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</si>
  <si>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</si>
  <si>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</si>
  <si>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</si>
  <si>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</si>
  <si>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</si>
  <si>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</si>
  <si>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</si>
  <si>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</si>
  <si>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</si>
  <si>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</si>
  <si>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</si>
  <si>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</si>
  <si>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</si>
  <si>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</si>
  <si>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</si>
  <si>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</si>
  <si>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</si>
  <si>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</si>
  <si>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</si>
  <si>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</si>
  <si>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</si>
  <si>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</si>
  <si>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</si>
  <si>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</si>
  <si>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</si>
  <si>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</si>
  <si>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</si>
  <si>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</si>
  <si>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</si>
  <si>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</si>
  <si>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</si>
  <si>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</si>
  <si>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</si>
  <si>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</si>
  <si>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</si>
  <si>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</si>
  <si>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</si>
  <si>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</si>
  <si>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</si>
  <si>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</si>
  <si>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</si>
  <si>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</si>
  <si>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</si>
  <si>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</si>
  <si>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</si>
  <si>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</si>
  <si>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</si>
  <si>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</si>
  <si>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</si>
  <si>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</si>
  <si>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</si>
  <si>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</si>
  <si>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</si>
  <si>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</si>
  <si>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</si>
  <si>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</si>
  <si>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</si>
  <si>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</si>
  <si>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</si>
  <si>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</si>
  <si>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</si>
  <si>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</si>
  <si>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</si>
  <si>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</si>
  <si>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</si>
  <si>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</si>
  <si>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</si>
  <si>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</si>
  <si>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</si>
  <si>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</si>
  <si>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</si>
  <si>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</si>
  <si>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</si>
  <si>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</si>
  <si>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</si>
  <si>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</si>
  <si>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</si>
  <si>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</si>
  <si>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</si>
  <si>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</si>
  <si>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</si>
  <si>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</si>
  <si>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</si>
  <si>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</si>
  <si>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</si>
  <si>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</si>
  <si>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</si>
  <si>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</si>
  <si>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</si>
  <si>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</si>
  <si>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</si>
  <si>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</si>
  <si>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</si>
  <si>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</si>
  <si>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</si>
  <si>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</si>
  <si>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</si>
  <si>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</si>
  <si>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</si>
  <si>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</si>
  <si>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</si>
  <si>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</si>
  <si>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</si>
  <si>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</si>
  <si>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</si>
  <si>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</si>
  <si>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</si>
  <si>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</si>
  <si>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</si>
  <si>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</si>
  <si>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</si>
  <si>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</si>
  <si>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</si>
  <si>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</si>
  <si>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</si>
  <si>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</si>
  <si>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</si>
  <si>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</si>
  <si>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</si>
  <si>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</si>
  <si>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</si>
  <si>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</si>
  <si>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</si>
  <si>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</si>
  <si>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</si>
  <si>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</si>
  <si>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</si>
  <si>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</si>
  <si>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</si>
  <si>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</si>
  <si>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</si>
  <si>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</si>
  <si>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</si>
  <si>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</si>
  <si>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</si>
  <si>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</si>
  <si>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</si>
  <si>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</si>
  <si>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</si>
  <si>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</si>
  <si>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</si>
  <si>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</si>
  <si>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</si>
  <si>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</si>
  <si>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</si>
  <si>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</si>
  <si>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</si>
  <si>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</si>
  <si>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</si>
  <si>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</si>
  <si>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</si>
  <si>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</si>
  <si>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</si>
  <si>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</si>
  <si>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</si>
  <si>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</si>
  <si>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</si>
  <si>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</si>
  <si>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</si>
  <si>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</si>
  <si>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</si>
  <si>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</si>
  <si>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</si>
  <si>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</si>
  <si>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</si>
  <si>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</si>
  <si>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</si>
  <si>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</si>
  <si>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</si>
  <si>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</si>
  <si>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</si>
  <si>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</si>
  <si>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</si>
  <si>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</si>
  <si>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</si>
  <si>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</si>
  <si>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</si>
  <si>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</si>
  <si>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</si>
  <si>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</si>
  <si>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</si>
  <si>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</si>
  <si>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</si>
  <si>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</si>
  <si>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</si>
  <si>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</si>
  <si>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</si>
  <si>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</si>
  <si>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</si>
  <si>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</si>
  <si>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</si>
  <si>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</si>
  <si>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</si>
  <si>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</si>
  <si>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</si>
  <si>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</si>
  <si>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</si>
  <si>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</si>
  <si>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</si>
  <si>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</si>
  <si>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</si>
  <si>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</si>
  <si>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</si>
  <si>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</si>
  <si>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</si>
  <si>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</si>
  <si>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</si>
  <si>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</si>
  <si>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</si>
  <si>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</si>
  <si>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</si>
  <si>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</si>
  <si>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</si>
  <si>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</si>
  <si>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</si>
  <si>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</si>
  <si>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</si>
  <si>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</si>
  <si>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</si>
  <si>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</si>
  <si>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</si>
  <si>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</si>
  <si>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</si>
  <si>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</si>
  <si>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</si>
  <si>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</si>
  <si>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</si>
  <si>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</si>
  <si>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</si>
  <si>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</si>
  <si>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</si>
  <si>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</si>
  <si>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</si>
  <si>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</si>
  <si>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</si>
  <si>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</si>
  <si>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</si>
  <si>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</si>
  <si>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</si>
  <si>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</si>
  <si>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</si>
  <si>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</si>
  <si>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</si>
  <si>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</si>
  <si>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</si>
  <si>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</si>
  <si>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</si>
  <si>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</si>
  <si>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</si>
  <si>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</si>
  <si>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</si>
  <si>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</si>
  <si>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</si>
  <si>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</si>
  <si>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</si>
  <si>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</si>
  <si>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</si>
  <si>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</si>
  <si>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</si>
  <si>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</si>
  <si>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</si>
  <si>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</si>
  <si>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</si>
  <si>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</si>
  <si>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</si>
  <si>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</si>
  <si>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</si>
  <si>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</si>
  <si>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</si>
  <si>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</si>
  <si>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</si>
  <si>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</si>
  <si>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</si>
  <si>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</si>
  <si>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</si>
  <si>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</si>
  <si>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</si>
  <si>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</si>
  <si>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</si>
  <si>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</si>
  <si>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</si>
  <si>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</si>
  <si>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</si>
  <si>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</si>
  <si>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</si>
  <si>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</si>
  <si>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</si>
  <si>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</si>
  <si>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</si>
  <si>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</si>
  <si>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</si>
  <si>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</si>
  <si>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</si>
  <si>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</si>
  <si>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</si>
  <si>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</si>
  <si>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</si>
  <si>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</si>
  <si>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</si>
  <si>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</si>
  <si>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</si>
  <si>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</si>
  <si>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</si>
  <si>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</si>
  <si>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</si>
  <si>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</si>
  <si>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</si>
  <si>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</si>
  <si>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</si>
  <si>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</si>
  <si>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</si>
  <si>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</si>
  <si>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</si>
  <si>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</si>
  <si>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</si>
  <si>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</si>
  <si>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</si>
  <si>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</si>
  <si>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</si>
  <si>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</si>
  <si>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</si>
  <si>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</si>
  <si>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</si>
  <si>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</si>
  <si>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</si>
  <si>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</si>
  <si>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</si>
  <si>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</si>
  <si>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</si>
  <si>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</si>
  <si>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</si>
  <si>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</si>
  <si>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</si>
  <si>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</si>
  <si>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</si>
  <si>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</si>
  <si>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</si>
  <si>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</si>
  <si>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</si>
  <si>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</si>
  <si>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</si>
  <si>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</si>
  <si>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</si>
  <si>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</si>
  <si>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</si>
  <si>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</si>
  <si>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</si>
  <si>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</si>
  <si>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</si>
  <si>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</si>
  <si>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</si>
  <si>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</si>
  <si>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</si>
  <si>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</si>
  <si>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</si>
  <si>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</si>
  <si>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</si>
  <si>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</si>
  <si>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</si>
  <si>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</si>
  <si>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</si>
  <si>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</si>
  <si>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</si>
  <si>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</si>
  <si>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</si>
  <si>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</si>
  <si>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</si>
  <si>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</si>
  <si>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</si>
  <si>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</si>
  <si>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</si>
  <si>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</si>
  <si>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</si>
  <si>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</si>
  <si>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</si>
  <si>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</si>
  <si>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</si>
  <si>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</si>
  <si>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</si>
  <si>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</si>
  <si>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</si>
  <si>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</si>
  <si>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</si>
  <si>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</si>
  <si>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</si>
  <si>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</si>
  <si>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</si>
  <si>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</si>
  <si>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</si>
  <si>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</si>
  <si>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</si>
  <si>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</si>
  <si>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</si>
  <si>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</si>
  <si>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</si>
  <si>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</si>
  <si>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</si>
  <si>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</si>
  <si>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</si>
  <si>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</si>
  <si>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</si>
  <si>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</si>
  <si>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</si>
  <si>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</si>
  <si>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</si>
  <si>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</si>
  <si>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</si>
  <si>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</si>
  <si>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</si>
  <si>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</si>
  <si>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</si>
  <si>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</si>
  <si>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</si>
  <si>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</si>
  <si>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</si>
  <si>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</si>
  <si>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</si>
  <si>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</si>
  <si>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</si>
  <si>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</si>
  <si>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</si>
  <si>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</si>
  <si>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</si>
  <si>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</si>
  <si>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</si>
  <si>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</si>
  <si>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</si>
  <si>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</si>
  <si>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</si>
  <si>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</si>
  <si>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</si>
  <si>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</si>
  <si>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</si>
  <si>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</si>
  <si>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</si>
  <si>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</si>
  <si>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</si>
  <si>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</si>
  <si>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</si>
  <si>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</si>
  <si>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</si>
  <si>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</si>
  <si>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</si>
  <si>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</si>
  <si>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</si>
  <si>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</si>
  <si>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</si>
  <si>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</si>
  <si>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</si>
  <si>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</si>
  <si>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</si>
  <si>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</si>
  <si>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</si>
  <si>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</si>
  <si>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</si>
  <si>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</si>
  <si>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</si>
  <si>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</si>
  <si>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</si>
  <si>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</si>
  <si>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</si>
  <si>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</si>
  <si>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</si>
  <si>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</si>
  <si>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</si>
  <si>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</si>
  <si>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</si>
  <si>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</si>
  <si>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</si>
  <si>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</si>
  <si>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</si>
  <si>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</si>
  <si>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</si>
  <si>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</si>
  <si>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</si>
  <si>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</si>
  <si>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</si>
  <si>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</si>
  <si>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</si>
  <si>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</si>
  <si>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</si>
  <si>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</si>
  <si>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</si>
  <si>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</si>
  <si>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</si>
  <si>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</si>
  <si>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</si>
  <si>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</si>
  <si>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</si>
  <si>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</si>
  <si>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</si>
  <si>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</si>
  <si>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</si>
  <si>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</si>
  <si>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</si>
  <si>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</si>
  <si>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</si>
  <si>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</si>
  <si>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</si>
  <si>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</si>
  <si>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</si>
  <si>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</si>
  <si>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</si>
  <si>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</si>
  <si>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</si>
  <si>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</si>
  <si>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</si>
  <si>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</si>
  <si>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</si>
  <si>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</si>
  <si>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</si>
  <si>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</si>
  <si>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</si>
  <si>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</si>
  <si>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</si>
  <si>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</si>
  <si>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</si>
  <si>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</si>
  <si>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</si>
  <si>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</si>
  <si>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</si>
  <si>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</si>
  <si>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</si>
  <si>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</si>
  <si>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</si>
  <si>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</si>
  <si>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</si>
  <si>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</si>
  <si>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</si>
  <si>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</si>
  <si>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</si>
  <si>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</si>
  <si>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</si>
  <si>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</si>
  <si>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</si>
  <si>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</si>
  <si>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</si>
  <si>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</si>
  <si>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</si>
  <si>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</si>
  <si>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</si>
  <si>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</si>
  <si>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</si>
  <si>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</si>
  <si>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</si>
  <si>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</si>
  <si>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</si>
  <si>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</si>
  <si>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</si>
  <si>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</si>
  <si>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</si>
  <si>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</si>
  <si>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</si>
  <si>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</si>
  <si>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</si>
  <si>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</si>
  <si>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</si>
  <si>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</si>
  <si>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</si>
  <si>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</si>
  <si>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</si>
  <si>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</si>
  <si>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</si>
  <si>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</si>
  <si>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</si>
  <si>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</si>
  <si>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</si>
  <si>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</si>
  <si>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</si>
  <si>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</si>
  <si>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</si>
  <si>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</si>
  <si>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</si>
  <si>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</si>
  <si>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</si>
  <si>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</si>
  <si>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</si>
  <si>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</si>
  <si>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</si>
  <si>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</si>
  <si>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</si>
  <si>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</si>
  <si>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</si>
  <si>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</si>
  <si>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</si>
  <si>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</si>
  <si>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</si>
  <si>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</si>
  <si>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</si>
  <si>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</si>
  <si>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</si>
  <si>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</si>
  <si>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</si>
  <si>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</si>
  <si>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</si>
  <si>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</si>
  <si>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</si>
  <si>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</si>
  <si>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</si>
  <si>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</si>
  <si>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</si>
  <si>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</si>
  <si>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</si>
  <si>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</si>
  <si>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</si>
  <si>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</si>
  <si>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</si>
  <si>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</si>
  <si>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</si>
  <si>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</si>
  <si>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</si>
  <si>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</si>
  <si>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</si>
  <si>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</si>
  <si>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</si>
  <si>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</si>
  <si>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</si>
  <si>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</si>
  <si>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</si>
  <si>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</si>
  <si>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</si>
  <si>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</si>
  <si>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</si>
  <si>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</si>
  <si>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</si>
  <si>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</si>
  <si>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</si>
  <si>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</si>
  <si>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</si>
  <si>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</si>
  <si>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</si>
  <si>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</si>
  <si>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</si>
  <si>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</si>
  <si>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</si>
  <si>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</si>
  <si>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</si>
  <si>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</si>
  <si>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</si>
  <si>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</si>
  <si>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</si>
  <si>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</si>
  <si>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</si>
  <si>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</si>
  <si>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</si>
  <si>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</si>
  <si>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</si>
  <si>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</si>
  <si>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</si>
  <si>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</si>
  <si>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</si>
  <si>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</si>
  <si>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</si>
  <si>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</si>
  <si>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</si>
  <si>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</si>
  <si>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</si>
  <si>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</si>
  <si>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</si>
  <si>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</si>
  <si>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</si>
  <si>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</si>
  <si>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</si>
  <si>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</si>
  <si>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</si>
  <si>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</si>
  <si>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</si>
  <si>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</si>
  <si>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</si>
  <si>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</si>
  <si>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</si>
  <si>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</si>
  <si>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</si>
  <si>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</si>
  <si>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</si>
  <si>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</si>
  <si>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</si>
  <si>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</si>
  <si>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</si>
  <si>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</si>
  <si>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</si>
  <si>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</si>
  <si>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</si>
  <si>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</si>
  <si>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</si>
  <si>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</si>
  <si>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</si>
  <si>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</si>
  <si>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</si>
  <si>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</si>
  <si>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</si>
  <si>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</si>
  <si>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</si>
  <si>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</si>
  <si>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</si>
  <si>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</si>
  <si>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</si>
  <si>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</si>
  <si>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</si>
  <si>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</si>
  <si>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</si>
  <si>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</si>
  <si>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</si>
  <si>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</si>
  <si>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</si>
  <si>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</si>
  <si>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</si>
  <si>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</si>
  <si>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</si>
  <si>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</si>
  <si>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</si>
  <si>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</si>
  <si>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</si>
  <si>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</si>
  <si>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</si>
  <si>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</si>
  <si>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</si>
  <si>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</si>
  <si>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</si>
  <si>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</si>
  <si>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</si>
  <si>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</si>
  <si>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</si>
  <si>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</si>
  <si>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</si>
  <si>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</si>
  <si>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</si>
  <si>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</si>
  <si>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</si>
  <si>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</si>
  <si>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</si>
  <si>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</si>
  <si>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</si>
  <si>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</si>
  <si>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</si>
  <si>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</si>
  <si>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</si>
  <si>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</si>
  <si>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</si>
  <si>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</si>
  <si>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</si>
  <si>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</si>
  <si>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</si>
  <si>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</si>
  <si>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</si>
  <si>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</si>
  <si>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</si>
  <si>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</si>
  <si>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</si>
  <si>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</si>
  <si>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</si>
  <si>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</si>
  <si>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</si>
  <si>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</si>
  <si>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</si>
  <si>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</si>
  <si>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</si>
  <si>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</si>
  <si>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</si>
  <si>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</si>
  <si>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</si>
  <si>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</si>
  <si>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</si>
  <si>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</si>
  <si>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</si>
  <si>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</si>
  <si>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</si>
  <si>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</si>
  <si>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</si>
  <si>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</si>
  <si>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</si>
  <si>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</si>
  <si>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</si>
  <si>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</si>
  <si>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</si>
  <si>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</si>
  <si>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</si>
  <si>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</si>
  <si>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</si>
  <si>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</si>
  <si>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</si>
  <si>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</si>
  <si>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</si>
  <si>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</si>
  <si>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</si>
  <si>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</si>
  <si>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</si>
  <si>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</si>
  <si>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</si>
  <si>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</si>
  <si>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</si>
  <si>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</si>
  <si>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</si>
  <si>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</si>
  <si>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</si>
  <si>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</si>
  <si>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</si>
  <si>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</si>
  <si>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</si>
  <si>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</si>
  <si>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</si>
  <si>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</si>
  <si>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</si>
  <si>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</si>
  <si>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</si>
  <si>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</si>
  <si>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</si>
  <si>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</si>
  <si>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</si>
  <si>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</si>
  <si>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</si>
  <si>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</si>
  <si>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</si>
  <si>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</si>
  <si>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</si>
  <si>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</si>
  <si>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</si>
  <si>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</si>
  <si>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</si>
  <si>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</si>
  <si>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</si>
  <si>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</si>
  <si>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</si>
  <si>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</si>
  <si>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</si>
  <si>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</si>
  <si>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</si>
  <si>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</si>
  <si>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</si>
  <si>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</si>
  <si>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</si>
  <si>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</si>
  <si>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</si>
  <si>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</si>
  <si>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</si>
  <si>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</si>
  <si>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</si>
  <si>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</si>
  <si>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</si>
  <si>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</si>
  <si>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</si>
  <si>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</si>
  <si>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</si>
  <si>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</si>
  <si>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</si>
  <si>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</si>
  <si>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</si>
  <si>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</si>
  <si>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</si>
  <si>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</si>
  <si>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</si>
  <si>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</si>
  <si>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</si>
  <si>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</si>
  <si>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</si>
  <si>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</si>
  <si>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</si>
  <si>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</si>
  <si>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</si>
  <si>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</si>
  <si>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</si>
  <si>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</si>
  <si>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</si>
  <si>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</si>
  <si>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</si>
  <si>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</si>
  <si>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</si>
  <si>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</si>
  <si>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</si>
  <si>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</si>
  <si>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</si>
  <si>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</si>
  <si>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</si>
  <si>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</si>
  <si>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</si>
  <si>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</si>
  <si>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</si>
  <si>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</si>
  <si>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</si>
  <si>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</si>
  <si>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</si>
  <si>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</si>
  <si>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</si>
  <si>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</si>
  <si>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</si>
  <si>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</si>
  <si>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</si>
  <si>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</si>
  <si>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</si>
  <si>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</si>
  <si>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</si>
  <si>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</si>
  <si>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</si>
  <si>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</si>
  <si>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</si>
  <si>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</si>
  <si>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</si>
  <si>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</si>
  <si>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</si>
  <si>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</si>
  <si>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</si>
  <si>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</si>
  <si>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</si>
  <si>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</si>
  <si>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</si>
  <si>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</si>
  <si>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</si>
  <si>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</si>
  <si>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</si>
  <si>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</si>
  <si>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</si>
  <si>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</si>
  <si>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</si>
  <si>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</si>
  <si>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</si>
  <si>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</si>
  <si>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</si>
  <si>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</si>
  <si>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</si>
  <si>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</si>
  <si>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</si>
  <si>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</si>
  <si>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</si>
  <si>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</si>
  <si>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</si>
  <si>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</si>
  <si>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</si>
  <si>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</si>
  <si>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</si>
  <si>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</si>
  <si>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</si>
  <si>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</si>
  <si>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</si>
  <si>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</si>
  <si>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</si>
  <si>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</si>
  <si>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</si>
  <si>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</si>
  <si>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</si>
  <si>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</si>
  <si>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</si>
  <si>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</si>
  <si>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</si>
  <si>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</si>
  <si>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</si>
  <si>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</si>
  <si>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</si>
  <si>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</si>
  <si>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</si>
  <si>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</si>
  <si>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</si>
  <si>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</si>
  <si>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</si>
  <si>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</si>
  <si>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</si>
  <si>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</si>
  <si>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</si>
  <si>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</si>
  <si>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</si>
  <si>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</si>
  <si>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</si>
  <si>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</si>
  <si>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</si>
  <si>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</si>
  <si>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</si>
  <si>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</si>
  <si>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</si>
  <si>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</si>
  <si>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</si>
  <si>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</si>
  <si>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</si>
  <si>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</si>
  <si>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</si>
  <si>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</si>
  <si>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</si>
  <si>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</si>
  <si>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</si>
  <si>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</si>
  <si>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</si>
  <si>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</si>
  <si>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</si>
  <si>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</si>
  <si>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</si>
  <si>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</si>
  <si>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</si>
  <si>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</si>
  <si>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</si>
  <si>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</si>
  <si>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</si>
  <si>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</si>
  <si>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</si>
  <si>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</si>
  <si>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</si>
  <si>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</si>
  <si>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</si>
  <si>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</si>
  <si>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</si>
  <si>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</si>
  <si>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</si>
  <si>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</si>
  <si>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</si>
  <si>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</si>
  <si>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</si>
  <si>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</si>
  <si>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</si>
  <si>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</si>
  <si>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</si>
  <si>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</si>
  <si>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</si>
  <si>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</si>
  <si>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</si>
  <si>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</si>
  <si>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</si>
  <si>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</si>
  <si>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</si>
  <si>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</si>
  <si>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</si>
  <si>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</si>
  <si>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</si>
  <si>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</si>
  <si>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</si>
  <si>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</si>
  <si>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</si>
  <si>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</si>
  <si>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</si>
  <si>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</si>
  <si>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</si>
  <si>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</si>
  <si>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</si>
  <si>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</si>
  <si>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</si>
  <si>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</si>
  <si>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</si>
  <si>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</si>
  <si>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</si>
  <si>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</si>
  <si>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</si>
  <si>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</si>
  <si>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</si>
  <si>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</si>
  <si>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</si>
  <si>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</si>
  <si>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</si>
  <si>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</si>
  <si>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</si>
  <si>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</si>
  <si>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</si>
  <si>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</si>
  <si>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</si>
  <si>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</si>
  <si>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</si>
  <si>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</si>
  <si>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</si>
  <si>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</si>
  <si>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</si>
  <si>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</si>
  <si>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</si>
  <si>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</si>
  <si>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</si>
  <si>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</si>
  <si>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</si>
  <si>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</si>
  <si>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</si>
  <si>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</si>
  <si>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</si>
  <si>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</si>
  <si>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</si>
  <si>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</si>
  <si>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</si>
  <si>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</si>
  <si>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</si>
  <si>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</si>
  <si>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</si>
  <si>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</si>
  <si>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</si>
  <si>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</si>
  <si>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</si>
  <si>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</si>
  <si>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</si>
  <si>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</si>
  <si>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</si>
  <si>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</si>
  <si>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</si>
  <si>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</si>
  <si>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</si>
  <si>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</si>
  <si>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</si>
  <si>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</si>
  <si>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</si>
  <si>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</si>
  <si>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</si>
  <si>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</si>
  <si>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</si>
  <si>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</si>
  <si>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</si>
  <si>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</si>
  <si>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</si>
  <si>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</si>
  <si>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</si>
  <si>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</si>
  <si>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</si>
  <si>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</si>
  <si>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</si>
  <si>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</si>
  <si>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</si>
  <si>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</si>
  <si>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</si>
  <si>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</si>
  <si>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</si>
  <si>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</si>
  <si>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</si>
  <si>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</si>
  <si>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</si>
  <si>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</si>
  <si>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</si>
  <si>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</si>
  <si>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</si>
  <si>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</si>
  <si>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</si>
  <si>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</si>
  <si>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</si>
  <si>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</si>
  <si>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</si>
  <si>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</si>
  <si>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</si>
  <si>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</si>
  <si>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</si>
  <si>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</si>
  <si>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</si>
  <si>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</si>
  <si>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</si>
  <si>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</si>
  <si>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</si>
  <si>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</si>
  <si>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</si>
  <si>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</si>
  <si>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</si>
  <si>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</si>
  <si>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</si>
  <si>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</si>
  <si>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</si>
  <si>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</si>
  <si>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</si>
  <si>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</si>
  <si>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</si>
  <si>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</si>
  <si>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</si>
  <si>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</si>
  <si>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</si>
  <si>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</si>
  <si>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</si>
  <si>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</si>
  <si>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</si>
  <si>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</si>
  <si>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</si>
  <si>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</si>
  <si>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</si>
  <si>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</si>
  <si>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</si>
  <si>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</si>
  <si>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</si>
  <si>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</si>
  <si>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</si>
  <si>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</si>
  <si>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</si>
  <si>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</si>
  <si>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</si>
  <si>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</si>
  <si>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</si>
  <si>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</si>
  <si>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</si>
  <si>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</si>
  <si>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</si>
  <si>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</si>
  <si>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</si>
  <si>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</si>
  <si>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</si>
  <si>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</si>
  <si>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</si>
  <si>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</si>
  <si>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</si>
  <si>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</si>
  <si>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</si>
  <si>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</si>
  <si>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</si>
  <si>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</si>
  <si>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</si>
  <si>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</si>
  <si>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</si>
  <si>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</si>
  <si>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</si>
  <si>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</si>
  <si>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</si>
  <si>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</si>
  <si>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</si>
  <si>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</si>
  <si>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</si>
  <si>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</si>
  <si>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</si>
  <si>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</si>
  <si>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</si>
  <si>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</si>
  <si>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</si>
  <si>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</si>
  <si>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</si>
  <si>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</si>
  <si>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</si>
  <si>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</si>
  <si>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</si>
  <si>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</si>
  <si>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</si>
  <si>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</si>
  <si>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</si>
  <si>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</si>
  <si>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</si>
  <si>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</si>
  <si>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</si>
  <si>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</si>
  <si>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</si>
  <si>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</si>
  <si>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</si>
  <si>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</si>
  <si>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</si>
  <si>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</si>
  <si>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</si>
  <si>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</si>
  <si>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</si>
  <si>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</si>
  <si>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</si>
  <si>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</si>
  <si>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</si>
  <si>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</si>
  <si>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</si>
  <si>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</si>
  <si>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</si>
  <si>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</si>
  <si>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</si>
  <si>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</si>
  <si>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</si>
  <si>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</si>
  <si>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</si>
  <si>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</si>
  <si>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</si>
  <si>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</si>
  <si>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</si>
  <si>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</si>
  <si>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</si>
  <si>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</si>
  <si>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</si>
  <si>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</si>
  <si>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</si>
  <si>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</si>
  <si>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</si>
  <si>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</si>
  <si>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</si>
  <si>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</si>
  <si>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</si>
  <si>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</si>
  <si>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</si>
  <si>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</si>
  <si>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</si>
  <si>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</si>
  <si>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</si>
  <si>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</si>
  <si>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</si>
  <si>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</si>
  <si>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</si>
  <si>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</si>
  <si>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</si>
  <si>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</si>
  <si>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</si>
  <si>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</si>
  <si>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</si>
  <si>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</si>
  <si>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</si>
  <si>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</si>
  <si>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</si>
  <si>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</si>
  <si>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</si>
  <si>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</si>
  <si>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</si>
  <si>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</si>
  <si>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</si>
  <si>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</si>
  <si>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</si>
  <si>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</si>
  <si>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</si>
  <si>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</si>
  <si>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</si>
  <si>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</si>
  <si>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</si>
  <si>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</si>
  <si>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</si>
  <si>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</si>
  <si>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</si>
  <si>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</si>
  <si>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</si>
  <si>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</si>
  <si>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</si>
  <si>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</si>
  <si>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</si>
  <si>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</si>
  <si>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</si>
  <si>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</si>
  <si>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</si>
  <si>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</si>
  <si>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</si>
  <si>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</si>
  <si>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</si>
  <si>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</si>
  <si>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</si>
  <si>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</si>
  <si>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</si>
  <si>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</si>
  <si>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</si>
  <si>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</si>
  <si>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</si>
  <si>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</si>
  <si>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</si>
  <si>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</si>
  <si>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</si>
  <si>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</si>
  <si>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</si>
  <si>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</si>
  <si>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</si>
  <si>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</si>
  <si>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</si>
  <si>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</si>
  <si>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</si>
  <si>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</si>
  <si>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</si>
  <si>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</si>
  <si>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</si>
  <si>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</si>
  <si>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</si>
  <si>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</si>
  <si>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</si>
  <si>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</si>
  <si>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</si>
  <si>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</si>
  <si>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</si>
  <si>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</si>
  <si>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</si>
  <si>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</si>
  <si>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</si>
  <si>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</si>
  <si>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</si>
  <si>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</si>
  <si>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</si>
  <si>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</si>
  <si>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</si>
  <si>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</si>
  <si>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</si>
  <si>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</si>
  <si>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</si>
  <si>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</si>
  <si>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</si>
  <si>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</si>
  <si>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</si>
  <si>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</si>
  <si>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</si>
  <si>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</si>
  <si>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</si>
  <si>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</si>
  <si>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</si>
  <si>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</si>
  <si>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</si>
  <si>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</si>
  <si>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</si>
  <si>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</si>
  <si>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</si>
  <si>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</si>
  <si>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</si>
  <si>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</si>
  <si>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</si>
  <si>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</si>
  <si>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</si>
  <si>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</si>
  <si>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</si>
  <si>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</si>
  <si>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</si>
  <si>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</si>
  <si>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</si>
  <si>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</si>
  <si>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</si>
  <si>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</si>
  <si>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</si>
  <si>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</si>
  <si>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</si>
  <si>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</si>
  <si>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</si>
  <si>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</si>
  <si>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</si>
  <si>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</si>
  <si>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</si>
  <si>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</si>
  <si>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</si>
  <si>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</si>
  <si>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</si>
  <si>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</si>
  <si>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</si>
  <si>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</si>
  <si>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</si>
  <si>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</si>
  <si>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</si>
  <si>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</si>
  <si>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</si>
  <si>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</si>
  <si>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</si>
  <si>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</si>
  <si>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</si>
  <si>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</si>
  <si>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</si>
  <si>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</si>
  <si>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</si>
  <si>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</si>
  <si>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</si>
  <si>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</si>
  <si>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</si>
  <si>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</si>
  <si>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</si>
  <si>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</si>
  <si>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</si>
  <si>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</si>
  <si>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</si>
  <si>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</si>
  <si>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</si>
  <si>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</si>
  <si>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</si>
  <si>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</si>
  <si>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</si>
  <si>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</si>
  <si>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</si>
  <si>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</si>
  <si>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</si>
  <si>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</si>
  <si>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</si>
  <si>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</si>
  <si>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</si>
  <si>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</si>
  <si>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</si>
  <si>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</si>
  <si>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</si>
  <si>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</si>
  <si>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</si>
  <si>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</si>
  <si>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</si>
  <si>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</si>
  <si>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</si>
  <si>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</si>
  <si>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</si>
  <si>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</si>
  <si>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</si>
  <si>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</si>
  <si>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</si>
  <si>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</si>
  <si>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</si>
  <si>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</si>
  <si>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</si>
  <si>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</si>
  <si>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</si>
  <si>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</si>
  <si>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</si>
  <si>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</si>
  <si>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</si>
  <si>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</si>
  <si>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</si>
  <si>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</si>
  <si>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</si>
  <si>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</si>
  <si>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</si>
  <si>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</si>
  <si>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</si>
  <si>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</si>
  <si>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</si>
  <si>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</si>
  <si>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</si>
  <si>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</si>
  <si>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</si>
  <si>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</si>
  <si>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</si>
  <si>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</si>
  <si>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</si>
  <si>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</si>
  <si>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</si>
  <si>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</si>
  <si>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</si>
  <si>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</si>
  <si>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</si>
  <si>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</si>
  <si>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</si>
  <si>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</si>
  <si>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</si>
  <si>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</si>
  <si>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</si>
  <si>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</si>
  <si>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</si>
  <si>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</si>
  <si>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</si>
  <si>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</si>
  <si>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</si>
  <si>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</si>
  <si>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</si>
  <si>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</si>
  <si>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</si>
  <si>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</si>
  <si>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</si>
  <si>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</si>
  <si>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</si>
  <si>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</si>
  <si>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</si>
  <si>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</si>
  <si>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</si>
  <si>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</si>
  <si>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</si>
  <si>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</si>
  <si>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</si>
  <si>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</si>
  <si>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</si>
  <si>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</si>
  <si>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</si>
  <si>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</si>
  <si>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</si>
  <si>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</si>
  <si>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</si>
  <si>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</si>
  <si>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</si>
  <si>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</si>
  <si>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</si>
  <si>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</si>
  <si>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</si>
  <si>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</si>
  <si>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</si>
  <si>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</si>
  <si>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</si>
  <si>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</si>
  <si>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</si>
  <si>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</si>
  <si>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</si>
  <si>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</si>
  <si>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</si>
  <si>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</si>
  <si>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</si>
  <si>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</si>
  <si>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</si>
  <si>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</si>
  <si>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</si>
  <si>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</si>
  <si>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</si>
  <si>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</si>
  <si>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</si>
  <si>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</si>
  <si>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</si>
  <si>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</si>
  <si>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</si>
  <si>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</si>
  <si>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</si>
  <si>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</si>
  <si>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</si>
  <si>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</si>
  <si>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</si>
  <si>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</si>
  <si>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</si>
  <si>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</si>
  <si>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</si>
  <si>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</si>
  <si>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</si>
  <si>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</si>
  <si>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</si>
  <si>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</si>
  <si>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</si>
  <si>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</si>
  <si>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</si>
  <si>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</si>
  <si>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</si>
  <si>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</si>
  <si>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</si>
  <si>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</si>
  <si>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</si>
  <si>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</si>
  <si>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</si>
  <si>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</si>
  <si>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</si>
  <si>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</si>
  <si>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</si>
  <si>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</si>
  <si>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</si>
  <si>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</si>
  <si>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</si>
  <si>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</si>
  <si>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</si>
  <si>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</si>
  <si>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</si>
  <si>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</si>
  <si>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</si>
  <si>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</si>
  <si>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</si>
  <si>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</si>
  <si>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</si>
  <si>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</si>
  <si>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</si>
  <si>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</si>
  <si>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</si>
  <si>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</si>
  <si>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</si>
  <si>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</si>
  <si>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</si>
  <si>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</si>
  <si>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</si>
  <si>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</si>
  <si>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</si>
  <si>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</si>
  <si>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</si>
  <si>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</si>
  <si>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</si>
  <si>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</si>
  <si>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</si>
  <si>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</si>
  <si>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</si>
  <si>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</si>
  <si>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</si>
  <si>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</si>
  <si>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</si>
  <si>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</si>
  <si>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</si>
  <si>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</si>
  <si>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</si>
  <si>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</si>
  <si>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</si>
  <si>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</si>
  <si>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</si>
  <si>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</si>
  <si>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</si>
  <si>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</si>
  <si>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</si>
  <si>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</si>
  <si>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</si>
  <si>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</si>
  <si>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</si>
  <si>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</si>
  <si>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</si>
  <si>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</si>
  <si>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</si>
  <si>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</si>
  <si>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</si>
  <si>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</si>
  <si>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</si>
  <si>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</si>
  <si>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</si>
  <si>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</si>
  <si>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</si>
  <si>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</si>
  <si>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</si>
  <si>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</si>
  <si>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</si>
  <si>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</si>
  <si>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</si>
  <si>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</si>
  <si>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</si>
  <si>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</si>
  <si>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</si>
  <si>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</si>
  <si>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</si>
  <si>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</si>
  <si>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</si>
  <si>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</si>
  <si>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</si>
  <si>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</si>
  <si>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</si>
  <si>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</si>
  <si>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</si>
  <si>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</si>
  <si>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</si>
  <si>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</si>
  <si>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</si>
  <si>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</si>
  <si>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</si>
  <si>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</si>
  <si>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</si>
  <si>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</si>
  <si>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</si>
  <si>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</si>
  <si>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</si>
  <si>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</si>
  <si>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</si>
  <si>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</si>
  <si>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</si>
  <si>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</si>
  <si>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</si>
  <si>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</si>
  <si>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</si>
  <si>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</si>
  <si>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</si>
  <si>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</si>
  <si>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</si>
  <si>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</si>
  <si>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</si>
  <si>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</si>
  <si>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</si>
  <si>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</si>
  <si>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</si>
  <si>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</si>
  <si>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</si>
  <si>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</si>
  <si>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</si>
  <si>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</si>
  <si>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</si>
  <si>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</si>
  <si>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</si>
  <si>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</si>
  <si>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</si>
  <si>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</si>
  <si>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</si>
  <si>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</si>
  <si>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</si>
  <si>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</si>
  <si>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</si>
  <si>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</si>
  <si>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</si>
  <si>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</si>
  <si>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</si>
  <si>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</si>
  <si>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</si>
  <si>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</si>
  <si>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</si>
  <si>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</si>
  <si>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</si>
  <si>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</si>
  <si>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</si>
  <si>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</si>
  <si>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</si>
  <si>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</si>
  <si>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</si>
  <si>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</si>
  <si>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</si>
  <si>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</si>
  <si>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</si>
  <si>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</si>
  <si>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</si>
  <si>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</si>
  <si>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</si>
  <si>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</si>
  <si>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</si>
  <si>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</si>
  <si>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</si>
  <si>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</si>
  <si>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</si>
  <si>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</si>
  <si>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</si>
  <si>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</si>
  <si>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</si>
  <si>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</si>
  <si>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</si>
  <si>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</si>
  <si>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</si>
  <si>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</si>
  <si>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</si>
  <si>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</si>
  <si>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</si>
  <si>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</si>
  <si>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</si>
  <si>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</si>
  <si>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</si>
  <si>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</si>
  <si>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</si>
  <si>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</si>
  <si>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</si>
  <si>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</si>
  <si>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</si>
  <si>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</si>
  <si>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</si>
  <si>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</si>
  <si>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</si>
  <si>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</si>
  <si>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</si>
  <si>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</si>
  <si>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</si>
  <si>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</si>
  <si>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</si>
  <si>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</si>
  <si>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</si>
  <si>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</si>
  <si>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</si>
  <si>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</si>
  <si>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</si>
  <si>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</si>
  <si>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</si>
  <si>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</si>
  <si>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</si>
  <si>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</si>
  <si>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</si>
  <si>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</si>
  <si>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</si>
  <si>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</si>
  <si>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</si>
  <si>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</si>
  <si>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</si>
  <si>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</si>
  <si>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</si>
  <si>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</si>
  <si>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</si>
  <si>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</si>
  <si>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</si>
  <si>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</si>
  <si>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</si>
  <si>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</si>
  <si>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</si>
  <si>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</si>
  <si>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</si>
  <si>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</si>
  <si>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</si>
  <si>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</si>
  <si>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</si>
  <si>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</si>
  <si>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</si>
  <si>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</si>
  <si>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</si>
  <si>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</si>
  <si>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</si>
  <si>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</si>
  <si>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</si>
  <si>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</si>
  <si>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</si>
  <si>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</si>
  <si>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</si>
  <si>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</si>
  <si>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</si>
  <si>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</si>
  <si>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</si>
  <si>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</si>
  <si>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</si>
  <si>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</si>
  <si>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</si>
  <si>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</si>
  <si>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</si>
  <si>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</si>
  <si>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</si>
  <si>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</si>
  <si>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</si>
  <si>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</si>
  <si>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</si>
  <si>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</si>
  <si>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</si>
  <si>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</si>
  <si>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</si>
  <si>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</si>
  <si>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</si>
  <si>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</si>
  <si>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</si>
  <si>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</si>
  <si>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</si>
  <si>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</si>
  <si>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</si>
  <si>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</si>
  <si>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</si>
  <si>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</si>
  <si>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</si>
  <si>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</si>
  <si>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</si>
  <si>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</si>
  <si>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</si>
  <si>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</si>
  <si>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</si>
  <si>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</si>
  <si>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</si>
  <si>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</si>
  <si>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</si>
  <si>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</si>
  <si>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</si>
  <si>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</si>
  <si>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</si>
  <si>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</si>
  <si>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</si>
  <si>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</si>
  <si>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</si>
  <si>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</si>
  <si>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</si>
  <si>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</si>
  <si>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</si>
  <si>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</si>
  <si>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</si>
  <si>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</si>
  <si>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</si>
  <si>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</si>
  <si>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</si>
  <si>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</si>
  <si>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</si>
  <si>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</si>
  <si>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</si>
  <si>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</si>
  <si>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</si>
  <si>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</si>
  <si>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</si>
  <si>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</si>
  <si>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</si>
  <si>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</si>
  <si>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</si>
  <si>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</si>
  <si>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</si>
  <si>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</si>
  <si>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</si>
  <si>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</si>
  <si>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</si>
  <si>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</si>
  <si>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</si>
  <si>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</si>
  <si>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</si>
  <si>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</si>
  <si>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</si>
  <si>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</si>
  <si>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</si>
  <si>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</si>
  <si>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</si>
  <si>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</si>
  <si>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</si>
  <si>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</si>
  <si>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</si>
  <si>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</si>
  <si>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</si>
  <si>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</si>
  <si>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</si>
  <si>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</si>
  <si>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</si>
  <si>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</si>
  <si>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</si>
  <si>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</si>
  <si>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</si>
  <si>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</si>
  <si>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</si>
  <si>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</si>
  <si>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</si>
  <si>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</si>
  <si>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</si>
  <si>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</si>
  <si>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</si>
  <si>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</si>
  <si>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</si>
  <si>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</si>
  <si>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</si>
  <si>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</si>
  <si>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</si>
  <si>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</si>
  <si>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</si>
  <si>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</si>
  <si>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</si>
  <si>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</si>
  <si>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</si>
  <si>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</si>
  <si>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</si>
  <si>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</si>
  <si>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</si>
  <si>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</si>
  <si>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</si>
  <si>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</si>
  <si>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</si>
  <si>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</si>
  <si>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</si>
  <si>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</si>
  <si>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</si>
  <si>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</si>
  <si>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</si>
  <si>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</si>
  <si>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</si>
  <si>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</si>
  <si>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</si>
  <si>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</si>
  <si>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</si>
  <si>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</si>
  <si>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</si>
  <si>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</si>
  <si>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</si>
  <si>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</si>
  <si>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</si>
  <si>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</si>
  <si>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</si>
  <si>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</si>
  <si>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</si>
  <si>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</si>
  <si>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</si>
  <si>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</si>
  <si>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</si>
  <si>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</si>
  <si>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</si>
  <si>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</si>
  <si>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</si>
  <si>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</si>
  <si>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</si>
  <si>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</si>
  <si>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</si>
  <si>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</si>
  <si>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</si>
  <si>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</si>
  <si>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</si>
  <si>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</si>
  <si>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</si>
  <si>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</si>
  <si>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</si>
  <si>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</si>
  <si>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</si>
  <si>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</si>
  <si>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</si>
  <si>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</si>
  <si>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</si>
  <si>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</si>
  <si>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</si>
  <si>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</si>
  <si>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</si>
  <si>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</si>
  <si>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</si>
  <si>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</si>
  <si>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</si>
  <si>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</si>
  <si>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</si>
  <si>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</si>
  <si>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</si>
  <si>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</si>
  <si>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</si>
  <si>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</si>
  <si>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</si>
  <si>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</si>
  <si>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</si>
  <si>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</si>
  <si>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</si>
  <si>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</si>
  <si>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</si>
  <si>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</si>
  <si>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</si>
  <si>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</si>
  <si>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</si>
  <si>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</si>
  <si>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</si>
  <si>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</si>
  <si>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</si>
  <si>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</si>
  <si>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</si>
  <si>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</si>
  <si>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</si>
  <si>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</si>
  <si>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</si>
  <si>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</si>
  <si>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</si>
  <si>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</si>
  <si>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</si>
  <si>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</si>
  <si>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</si>
  <si>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</si>
  <si>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</si>
  <si>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</si>
  <si>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</si>
  <si>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</si>
  <si>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</si>
  <si>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</si>
  <si>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</si>
  <si>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</si>
  <si>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</si>
  <si>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</si>
  <si>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</si>
  <si>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</si>
  <si>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</si>
  <si>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</si>
  <si>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</si>
  <si>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</si>
  <si>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</si>
  <si>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</si>
  <si>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</si>
  <si>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</si>
  <si>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</si>
  <si>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</si>
  <si>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</si>
  <si>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</si>
  <si>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</si>
  <si>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</si>
  <si>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</si>
  <si>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</si>
  <si>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</si>
  <si>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</si>
  <si>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</si>
  <si>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</si>
  <si>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</si>
  <si>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</si>
  <si>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</si>
  <si>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</si>
  <si>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</si>
  <si>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</si>
  <si>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</si>
  <si>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</si>
  <si>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</si>
  <si>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</si>
  <si>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</si>
  <si>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</si>
  <si>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</si>
  <si>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</si>
  <si>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</si>
  <si>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</si>
  <si>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</si>
  <si>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</si>
  <si>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</si>
  <si>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</si>
  <si>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</si>
  <si>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</si>
  <si>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</si>
  <si>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</si>
  <si>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</si>
  <si>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</si>
  <si>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</si>
  <si>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</si>
  <si>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</si>
  <si>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</si>
  <si>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</si>
  <si>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</si>
  <si>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</si>
  <si>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</si>
  <si>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</si>
  <si>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</si>
  <si>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</si>
  <si>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</si>
  <si>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</si>
  <si>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</si>
  <si>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</si>
  <si>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</si>
  <si>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</si>
  <si>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</si>
  <si>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</si>
  <si>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</si>
  <si>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</si>
  <si>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</si>
  <si>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</si>
  <si>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</si>
  <si>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</si>
  <si>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</si>
  <si>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</si>
  <si>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</si>
  <si>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</si>
  <si>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</si>
  <si>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</si>
  <si>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</si>
  <si>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</si>
  <si>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</si>
  <si>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</si>
  <si>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</si>
  <si>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</si>
  <si>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</si>
  <si>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</si>
  <si>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</si>
  <si>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</si>
  <si>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</si>
  <si>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</si>
  <si>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</si>
  <si>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</si>
  <si>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</si>
  <si>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</si>
  <si>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</si>
  <si>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</si>
  <si>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</si>
  <si>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</si>
  <si>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</si>
  <si>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</si>
  <si>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</si>
  <si>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</si>
  <si>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</si>
  <si>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</si>
  <si>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</si>
  <si>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</si>
  <si>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</si>
  <si>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</si>
  <si>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</si>
  <si>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</si>
  <si>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</si>
  <si>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</si>
  <si>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</si>
  <si>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</si>
  <si>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</si>
  <si>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</si>
  <si>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</si>
  <si>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</si>
  <si>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</si>
  <si>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</si>
  <si>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</si>
  <si>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</si>
  <si>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</si>
  <si>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</si>
  <si>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</si>
  <si>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</si>
  <si>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</si>
  <si>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</si>
  <si>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</si>
  <si>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</si>
  <si>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</si>
  <si>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</si>
  <si>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</si>
  <si>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</si>
  <si>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</si>
  <si>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</si>
  <si>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</si>
  <si>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</si>
  <si>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</si>
  <si>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</si>
  <si>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</si>
  <si>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</si>
  <si>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</si>
  <si>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</si>
  <si>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</si>
  <si>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</si>
  <si>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</si>
  <si>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</si>
  <si>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</si>
  <si>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</si>
  <si>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</si>
  <si>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</si>
  <si>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</si>
  <si>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</si>
  <si>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</si>
  <si>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</si>
  <si>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</si>
  <si>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</si>
  <si>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</si>
  <si>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</si>
  <si>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</si>
  <si>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</si>
  <si>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</si>
  <si>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</si>
  <si>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</si>
  <si>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</si>
  <si>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</si>
  <si>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</si>
  <si>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</si>
  <si>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</si>
  <si>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</si>
  <si>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</si>
  <si>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</si>
  <si>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</si>
  <si>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</si>
  <si>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</si>
  <si>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</si>
  <si>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</si>
  <si>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</si>
  <si>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</si>
  <si>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</si>
  <si>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</si>
  <si>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</si>
  <si>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</si>
  <si>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</si>
  <si>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</si>
  <si>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</si>
  <si>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</si>
  <si>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</si>
  <si>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</si>
  <si>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</si>
  <si>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</si>
  <si>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</si>
  <si>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</si>
  <si>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</si>
  <si>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</si>
  <si>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</si>
  <si>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</si>
  <si>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</si>
  <si>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</si>
  <si>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</si>
  <si>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</si>
  <si>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</si>
  <si>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</si>
  <si>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</si>
  <si>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</si>
  <si>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</si>
  <si>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</si>
  <si>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</si>
  <si>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</si>
  <si>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</si>
  <si>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</si>
  <si>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</si>
  <si>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</si>
  <si>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</si>
  <si>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</si>
  <si>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</si>
  <si>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</si>
  <si>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</si>
  <si>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</si>
  <si>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</si>
  <si>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</si>
  <si>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</si>
  <si>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</si>
  <si>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</si>
  <si>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</si>
  <si>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</si>
  <si>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</si>
  <si>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</si>
  <si>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</si>
  <si>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</si>
  <si>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</si>
  <si>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</si>
  <si>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</si>
  <si>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</si>
  <si>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</si>
  <si>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</si>
  <si>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</si>
  <si>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</si>
  <si>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</si>
  <si>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</si>
  <si>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</si>
  <si>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</si>
  <si>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</si>
  <si>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</si>
  <si>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</si>
  <si>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</si>
  <si>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</si>
  <si>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</si>
  <si>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</si>
  <si>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</si>
  <si>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</si>
  <si>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</si>
  <si>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</si>
  <si>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</si>
  <si>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</si>
  <si>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</si>
  <si>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</si>
  <si>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</si>
  <si>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</si>
  <si>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</si>
  <si>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</si>
  <si>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</si>
  <si>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</si>
  <si>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</si>
  <si>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</si>
  <si>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</si>
  <si>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</si>
  <si>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</si>
  <si>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</si>
  <si>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</si>
  <si>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</si>
  <si>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</si>
  <si>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</si>
  <si>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</si>
  <si>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</si>
  <si>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</si>
  <si>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</si>
  <si>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</si>
  <si>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</si>
  <si>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</si>
  <si>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</si>
  <si>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</si>
  <si>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</si>
  <si>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</si>
  <si>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</si>
  <si>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</si>
  <si>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</si>
  <si>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</si>
  <si>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</si>
  <si>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</si>
  <si>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</si>
  <si>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</si>
  <si>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</si>
  <si>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</si>
  <si>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</si>
  <si>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</si>
  <si>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</si>
  <si>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</si>
  <si>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</si>
  <si>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</si>
  <si>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</si>
  <si>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</si>
  <si>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</si>
  <si>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</si>
  <si>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</si>
  <si>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</si>
  <si>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</si>
  <si>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</si>
  <si>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</si>
  <si>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</si>
  <si>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</si>
  <si>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</si>
  <si>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</si>
  <si>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</si>
  <si>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</si>
  <si>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</si>
  <si>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</si>
  <si>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</si>
  <si>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</si>
  <si>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</si>
  <si>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</si>
  <si>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</si>
  <si>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</si>
  <si>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</si>
  <si>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</si>
  <si>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</si>
  <si>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</si>
  <si>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</si>
  <si>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</si>
  <si>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</si>
  <si>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</si>
  <si>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</si>
  <si>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</si>
  <si>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</si>
  <si>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</si>
  <si>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</si>
  <si>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</si>
  <si>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</si>
  <si>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</si>
  <si>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</si>
  <si>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</si>
  <si>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</si>
  <si>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</si>
  <si>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</si>
  <si>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</si>
  <si>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</si>
  <si>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</si>
  <si>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</si>
  <si>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</si>
  <si>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</si>
  <si>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</si>
  <si>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</si>
  <si>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</si>
  <si>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</si>
  <si>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</si>
  <si>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</si>
  <si>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</si>
  <si>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</si>
  <si>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</si>
  <si>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</si>
  <si>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</si>
  <si>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</si>
  <si>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</si>
  <si>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</si>
  <si>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</si>
  <si>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</si>
  <si>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</si>
  <si>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</si>
  <si>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</si>
  <si>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</si>
  <si>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</si>
  <si>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</si>
  <si>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</si>
  <si>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</si>
  <si>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</si>
  <si>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</si>
  <si>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</si>
  <si>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</si>
  <si>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</si>
  <si>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</si>
  <si>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</si>
  <si>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</si>
  <si>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</si>
  <si>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</si>
  <si>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</si>
  <si>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</si>
  <si>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</si>
  <si>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</si>
  <si>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</si>
  <si>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</si>
  <si>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</si>
  <si>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</si>
  <si>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</si>
  <si>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</si>
  <si>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</si>
  <si>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</si>
  <si>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</si>
  <si>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</si>
  <si>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</si>
  <si>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</si>
  <si>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</si>
  <si>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</si>
  <si>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</si>
  <si>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</si>
  <si>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</si>
  <si>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</si>
  <si>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</si>
  <si>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</si>
  <si>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</si>
  <si>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</si>
  <si>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</si>
  <si>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</si>
  <si>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</si>
  <si>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</si>
  <si>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</si>
  <si>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</si>
  <si>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</si>
  <si>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</si>
  <si>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</si>
  <si>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</si>
  <si>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</si>
  <si>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</si>
  <si>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</si>
  <si>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</si>
  <si>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</si>
  <si>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</si>
  <si>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</si>
  <si>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</si>
  <si>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</si>
  <si>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</si>
  <si>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</si>
  <si>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</si>
  <si>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</si>
  <si>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</si>
  <si>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</si>
  <si>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</si>
  <si>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</si>
  <si>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</si>
  <si>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</si>
  <si>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</si>
  <si>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</si>
  <si>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</si>
  <si>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</si>
  <si>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</si>
  <si>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</si>
  <si>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</si>
  <si>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</si>
  <si>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</si>
  <si>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</si>
  <si>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</si>
  <si>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</si>
  <si>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</si>
  <si>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</si>
  <si>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</si>
  <si>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</si>
  <si>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</si>
  <si>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</si>
  <si>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</si>
  <si>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</si>
  <si>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</si>
  <si>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</si>
  <si>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</si>
  <si>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</si>
  <si>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</si>
  <si>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</si>
  <si>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</si>
  <si>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</si>
  <si>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</si>
  <si>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</si>
  <si>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</si>
  <si>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</si>
  <si>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</si>
  <si>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</si>
  <si>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</si>
  <si>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</si>
  <si>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</si>
  <si>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</si>
  <si>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</si>
  <si>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</si>
  <si>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</si>
  <si>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</si>
  <si>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</si>
  <si>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</si>
  <si>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</si>
  <si>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</si>
  <si>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</si>
  <si>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</si>
  <si>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</si>
  <si>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</si>
  <si>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</si>
  <si>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</si>
  <si>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</si>
  <si>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</si>
  <si>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</si>
  <si>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</si>
  <si>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</si>
  <si>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</si>
  <si>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</si>
  <si>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</si>
  <si>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</si>
  <si>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</si>
  <si>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</si>
  <si>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</si>
  <si>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</si>
  <si>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</si>
  <si>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</si>
  <si>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</si>
  <si>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</si>
  <si>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</si>
  <si>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</si>
  <si>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</si>
  <si>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</si>
  <si>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</si>
  <si>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</si>
  <si>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</si>
  <si>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</si>
  <si>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</si>
  <si>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</si>
  <si>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</si>
  <si>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</si>
  <si>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</si>
  <si>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</si>
  <si>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</si>
  <si>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</si>
  <si>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</si>
  <si>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</si>
  <si>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</si>
  <si>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</si>
  <si>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</si>
  <si>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</si>
  <si>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</si>
  <si>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</si>
  <si>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</si>
  <si>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</si>
  <si>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</si>
  <si>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</si>
  <si>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</si>
  <si>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</si>
  <si>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</si>
  <si>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</si>
  <si>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</si>
  <si>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</si>
  <si>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</si>
  <si>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</si>
  <si>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</si>
  <si>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</si>
  <si>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</si>
  <si>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</si>
  <si>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</si>
  <si>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</si>
  <si>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</si>
  <si>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</si>
  <si>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</si>
  <si>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</si>
  <si>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</si>
  <si>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</si>
  <si>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</si>
  <si>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</si>
  <si>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</si>
  <si>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</si>
  <si>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</si>
  <si>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</si>
  <si>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</si>
  <si>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</si>
  <si>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</si>
  <si>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</si>
  <si>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</si>
  <si>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</si>
  <si>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</si>
  <si>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</si>
  <si>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</si>
  <si>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</si>
  <si>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</si>
  <si>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</si>
  <si>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</si>
  <si>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</si>
  <si>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</si>
  <si>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</si>
  <si>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</si>
  <si>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</si>
  <si>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</si>
  <si>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</si>
  <si>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</si>
  <si>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</si>
  <si>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</si>
  <si>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</si>
  <si>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</si>
  <si>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</si>
  <si>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</si>
  <si>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</si>
  <si>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</si>
  <si>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</si>
  <si>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</si>
  <si>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</si>
  <si>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</si>
  <si>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</si>
  <si>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</si>
  <si>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</si>
  <si>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</si>
  <si>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</si>
  <si>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</si>
  <si>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</si>
  <si>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</si>
  <si>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</si>
  <si>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</si>
  <si>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</si>
  <si>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</si>
  <si>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</si>
  <si>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</si>
  <si>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</si>
  <si>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</si>
  <si>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</si>
  <si>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</si>
  <si>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</si>
  <si>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</si>
  <si>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</si>
  <si>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</si>
  <si>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</si>
  <si>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</si>
  <si>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</si>
  <si>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</si>
  <si>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</si>
  <si>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</si>
  <si>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</si>
  <si>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</si>
  <si>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</si>
  <si>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</si>
  <si>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</si>
  <si>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</si>
  <si>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</si>
  <si>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</si>
  <si>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</si>
  <si>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</si>
  <si>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</si>
  <si>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</si>
  <si>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</si>
  <si>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</si>
  <si>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</si>
  <si>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</si>
  <si>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</si>
  <si>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</si>
  <si>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</si>
  <si>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</si>
  <si>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</si>
  <si>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</si>
  <si>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</si>
  <si>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</si>
  <si>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</si>
  <si>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</si>
  <si>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</si>
  <si>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</si>
  <si>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</si>
  <si>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</si>
  <si>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</si>
  <si>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</si>
  <si>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</si>
  <si>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</si>
  <si>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</si>
  <si>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</si>
  <si>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</si>
  <si>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</si>
  <si>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</si>
  <si>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</si>
  <si>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</si>
  <si>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</si>
  <si>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</si>
  <si>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</si>
  <si>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</si>
  <si>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</si>
  <si>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</si>
  <si>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</si>
  <si>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</si>
  <si>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</si>
  <si>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</si>
  <si>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</si>
  <si>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</si>
  <si>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</si>
  <si>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</si>
  <si>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</si>
  <si>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</si>
  <si>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</si>
  <si>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</si>
  <si>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</si>
  <si>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</si>
  <si>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</si>
  <si>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</si>
  <si>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</si>
  <si>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</si>
  <si>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</si>
  <si>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</si>
  <si>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</si>
  <si>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</si>
  <si>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</si>
  <si>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</si>
  <si>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</si>
  <si>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</si>
  <si>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</si>
  <si>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</si>
  <si>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</si>
  <si>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</si>
  <si>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</si>
  <si>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</si>
  <si>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</si>
  <si>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</si>
  <si>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</si>
  <si>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</si>
  <si>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</si>
  <si>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</si>
  <si>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</si>
  <si>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</si>
  <si>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</si>
  <si>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</si>
  <si>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</si>
  <si>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</si>
  <si>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</si>
  <si>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</si>
  <si>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</si>
  <si>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</si>
  <si>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</si>
  <si>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</si>
  <si>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</si>
  <si>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</si>
  <si>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</si>
  <si>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</si>
  <si>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</si>
  <si>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</si>
  <si>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</si>
  <si>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</si>
  <si>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</si>
  <si>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</si>
  <si>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</si>
  <si>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</si>
  <si>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</si>
  <si>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</si>
  <si>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</si>
  <si>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</si>
  <si>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</si>
  <si>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</si>
  <si>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</si>
  <si>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</si>
  <si>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</si>
  <si>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</si>
  <si>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</si>
  <si>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</si>
  <si>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</si>
  <si>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</si>
  <si>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</si>
  <si>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</si>
  <si>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</si>
  <si>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</si>
  <si>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</si>
  <si>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</si>
  <si>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</si>
  <si>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</si>
  <si>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</si>
  <si>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</si>
  <si>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</si>
  <si>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</si>
  <si>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</si>
  <si>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</si>
  <si>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</si>
  <si>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</si>
  <si>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</si>
  <si>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</si>
  <si>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</si>
  <si>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</si>
  <si>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</si>
  <si>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</si>
  <si>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</si>
  <si>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</si>
  <si>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</si>
  <si>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</si>
  <si>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</si>
  <si>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</si>
  <si>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</si>
  <si>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</si>
  <si>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</si>
  <si>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</si>
  <si>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</si>
  <si>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</si>
  <si>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</si>
  <si>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</si>
  <si>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</si>
  <si>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</si>
  <si>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</si>
  <si>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</si>
  <si>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</si>
  <si>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</si>
  <si>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</si>
  <si>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</si>
  <si>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</si>
  <si>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</si>
  <si>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</si>
  <si>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</si>
  <si>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</si>
  <si>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</si>
  <si>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</si>
  <si>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</si>
  <si>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</si>
  <si>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</si>
  <si>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</si>
  <si>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</si>
  <si>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</si>
  <si>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</si>
  <si>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</si>
  <si>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</si>
  <si>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</si>
  <si>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</si>
  <si>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</si>
  <si>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</si>
  <si>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</si>
  <si>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</si>
  <si>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</si>
  <si>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</si>
  <si>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</si>
  <si>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</si>
  <si>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</si>
  <si>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</si>
  <si>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</si>
  <si>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</si>
  <si>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</si>
  <si>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</si>
  <si>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</si>
  <si>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</si>
  <si>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</si>
  <si>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</si>
  <si>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</si>
  <si>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</si>
  <si>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</si>
  <si>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</si>
  <si>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</si>
  <si>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</si>
  <si>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</si>
  <si>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</si>
  <si>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</si>
  <si>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</si>
  <si>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</si>
  <si>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</si>
  <si>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</si>
  <si>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</si>
  <si>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</si>
  <si>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</si>
  <si>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</si>
  <si>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</si>
  <si>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</si>
  <si>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</si>
  <si>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</si>
  <si>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</si>
  <si>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</si>
  <si>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</si>
  <si>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</si>
  <si>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</si>
  <si>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</si>
  <si>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</si>
  <si>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</si>
  <si>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</si>
  <si>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</si>
  <si>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</si>
  <si>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</si>
  <si>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</si>
  <si>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</si>
  <si>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</si>
  <si>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</si>
  <si>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</si>
  <si>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</si>
  <si>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</si>
  <si>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</si>
  <si>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</si>
  <si>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</si>
  <si>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</si>
  <si>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</si>
  <si>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</si>
  <si>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</si>
  <si>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</si>
  <si>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</si>
  <si>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</si>
  <si>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</si>
  <si>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</si>
  <si>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</si>
  <si>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</si>
  <si>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</si>
  <si>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</si>
  <si>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</si>
  <si>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</si>
  <si>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</si>
  <si>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</si>
  <si>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</si>
  <si>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</si>
  <si>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</si>
  <si>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</si>
  <si>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</si>
  <si>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</si>
  <si>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</si>
  <si>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</si>
  <si>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</si>
  <si>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</si>
  <si>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</si>
  <si>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</si>
  <si>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</si>
  <si>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</si>
  <si>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</si>
  <si>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</si>
  <si>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</si>
  <si>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</si>
  <si>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</si>
  <si>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</si>
  <si>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</si>
  <si>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</si>
  <si>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</si>
  <si>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</si>
  <si>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</si>
  <si>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</si>
  <si>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</si>
  <si>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</si>
  <si>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</si>
  <si>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</si>
  <si>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</si>
  <si>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</si>
  <si>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</si>
  <si>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</si>
  <si>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</si>
  <si>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</si>
  <si>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</si>
  <si>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</si>
  <si>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</si>
  <si>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</si>
  <si>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</si>
  <si>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</si>
  <si>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</si>
  <si>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</si>
  <si>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</si>
  <si>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</si>
  <si>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</si>
  <si>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</si>
  <si>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</si>
  <si>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</si>
  <si>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</si>
  <si>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</si>
  <si>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</si>
  <si>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</si>
  <si>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</si>
  <si>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</si>
  <si>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</si>
  <si>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</si>
  <si>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</si>
  <si>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</si>
  <si>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</si>
  <si>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</si>
  <si>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</si>
  <si>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</si>
  <si>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</si>
  <si>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</si>
  <si>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</si>
  <si>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</si>
  <si>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</si>
  <si>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</si>
  <si>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</si>
  <si>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</si>
  <si>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</si>
  <si>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</si>
  <si>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</si>
  <si>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</si>
  <si>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</si>
  <si>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</si>
  <si>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</si>
  <si>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</si>
  <si>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</si>
  <si>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</si>
  <si>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</si>
  <si>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</si>
  <si>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</si>
  <si>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</si>
  <si>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</si>
  <si>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</si>
  <si>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</si>
  <si>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</si>
  <si>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</si>
  <si>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</si>
  <si>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</si>
  <si>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</si>
  <si>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</si>
  <si>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</si>
  <si>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</si>
  <si>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</si>
  <si>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</si>
  <si>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</si>
  <si>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</si>
  <si>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</si>
  <si>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</si>
  <si>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</si>
  <si>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</si>
  <si>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</si>
  <si>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</si>
  <si>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</si>
  <si>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</si>
  <si>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</si>
  <si>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</si>
  <si>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</si>
  <si>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</si>
  <si>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</si>
  <si>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</si>
  <si>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</si>
  <si>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</si>
  <si>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</si>
  <si>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</si>
  <si>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</si>
  <si>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</si>
  <si>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</si>
  <si>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</si>
  <si>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</si>
  <si>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</si>
  <si>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</si>
  <si>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</si>
  <si>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</si>
  <si>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</si>
  <si>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</si>
  <si>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</si>
  <si>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</si>
  <si>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</si>
  <si>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</si>
  <si>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</si>
  <si>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</si>
  <si>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</si>
  <si>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</si>
  <si>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</si>
  <si>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</si>
  <si>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</si>
  <si>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</si>
  <si>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</si>
  <si>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</si>
  <si>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</si>
  <si>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</si>
  <si>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</si>
  <si>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</si>
  <si>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</si>
  <si>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</si>
  <si>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</si>
  <si>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</si>
  <si>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</si>
  <si>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</si>
  <si>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</si>
  <si>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</si>
  <si>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</si>
  <si>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</si>
  <si>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</si>
  <si>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</si>
  <si>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</si>
  <si>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</si>
  <si>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</si>
  <si>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</si>
  <si>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</si>
  <si>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</si>
  <si>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</si>
  <si>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</si>
  <si>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</si>
  <si>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</si>
  <si>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</si>
  <si>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</si>
  <si>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</si>
  <si>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</si>
  <si>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</si>
  <si>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</si>
  <si>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</si>
  <si>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</si>
  <si>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</si>
  <si>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</si>
  <si>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</si>
  <si>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</si>
  <si>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</si>
  <si>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</si>
  <si>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</si>
  <si>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</si>
  <si>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</si>
  <si>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</si>
  <si>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</si>
  <si>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</si>
  <si>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</si>
  <si>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</si>
  <si>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</si>
  <si>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</si>
  <si>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</si>
  <si>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</si>
  <si>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</si>
  <si>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</si>
  <si>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</si>
  <si>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</si>
  <si>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</si>
  <si>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</si>
  <si>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</si>
  <si>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</si>
  <si>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</si>
  <si>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</si>
  <si>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</si>
  <si>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</si>
  <si>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</si>
  <si>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</si>
  <si>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</si>
  <si>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</si>
  <si>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</si>
  <si>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</si>
  <si>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</si>
  <si>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</si>
  <si>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</si>
  <si>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</si>
  <si>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</si>
  <si>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</si>
  <si>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</si>
  <si>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</si>
  <si>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</si>
  <si>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</si>
  <si>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</si>
  <si>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</si>
  <si>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</si>
  <si>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</si>
  <si>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</si>
  <si>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</si>
  <si>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</si>
  <si>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</si>
  <si>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</si>
  <si>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</si>
  <si>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</si>
  <si>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</si>
  <si>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</si>
  <si>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</si>
  <si>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</si>
  <si>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</si>
  <si>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</si>
  <si>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</si>
  <si>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</si>
  <si>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</si>
  <si>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</si>
  <si>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</si>
  <si>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</si>
  <si>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</si>
  <si>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</si>
  <si>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</si>
  <si>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</si>
  <si>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</si>
  <si>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</si>
  <si>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</si>
  <si>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</si>
  <si>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</si>
  <si>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</si>
  <si>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</si>
  <si>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</si>
  <si>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</si>
  <si>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</si>
  <si>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</si>
  <si>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</si>
  <si>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</si>
  <si>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</si>
  <si>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</si>
  <si>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</si>
  <si>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</si>
  <si>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</si>
  <si>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</si>
  <si>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</si>
  <si>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</si>
  <si>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</si>
  <si>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</si>
  <si>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</si>
  <si>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</si>
  <si>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</si>
  <si>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</si>
  <si>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</si>
  <si>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</si>
  <si>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</si>
  <si>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</si>
  <si>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</si>
  <si>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</si>
  <si>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</si>
  <si>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</si>
  <si>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</si>
  <si>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</si>
  <si>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</si>
  <si>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</si>
  <si>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</si>
  <si>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</si>
  <si>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</si>
  <si>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</si>
  <si>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</si>
  <si>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</si>
  <si>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</si>
  <si>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</si>
  <si>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</si>
  <si>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</si>
  <si>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</si>
  <si>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</si>
  <si>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</si>
  <si>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</si>
  <si>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</si>
  <si>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</si>
  <si>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</si>
  <si>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</si>
  <si>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</si>
  <si>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</si>
  <si>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</si>
  <si>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</si>
  <si>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</si>
  <si>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</si>
  <si>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</si>
  <si>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</si>
  <si>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</si>
  <si>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</si>
  <si>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</si>
  <si>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</si>
  <si>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</si>
  <si>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</si>
  <si>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</si>
  <si>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</si>
  <si>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</si>
  <si>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</si>
  <si>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</si>
  <si>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</si>
  <si>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</si>
  <si>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</si>
  <si>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</si>
  <si>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</si>
  <si>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</si>
  <si>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</si>
  <si>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</si>
  <si>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</si>
  <si>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</si>
  <si>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</si>
  <si>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</si>
  <si>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</si>
  <si>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</si>
  <si>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</si>
  <si>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</si>
  <si>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</si>
  <si>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</si>
  <si>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</si>
  <si>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</si>
  <si>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</si>
  <si>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</si>
  <si>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</si>
  <si>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</si>
  <si>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</si>
  <si>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</si>
  <si>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</si>
  <si>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</si>
  <si>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</si>
  <si>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</si>
  <si>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</si>
  <si>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</si>
  <si>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</si>
  <si>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</si>
  <si>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</si>
  <si>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</si>
  <si>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</si>
  <si>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</si>
  <si>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</si>
  <si>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</si>
  <si>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</si>
  <si>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</si>
  <si>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</si>
  <si>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</si>
  <si>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</si>
  <si>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</si>
  <si>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</si>
  <si>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</si>
  <si>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</si>
  <si>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</si>
  <si>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</si>
  <si>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</si>
  <si>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</si>
  <si>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</si>
  <si>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</si>
  <si>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</si>
  <si>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</si>
  <si>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</si>
  <si>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</si>
  <si>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</si>
  <si>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</si>
  <si>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</si>
  <si>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</si>
  <si>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</si>
  <si>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</si>
  <si>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</si>
  <si>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</si>
  <si>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</si>
  <si>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</si>
  <si>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</si>
  <si>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</si>
  <si>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</si>
  <si>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</si>
  <si>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</si>
  <si>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</si>
  <si>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</si>
  <si>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</si>
  <si>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</si>
  <si>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</si>
  <si>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</si>
  <si>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</si>
  <si>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</si>
  <si>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</si>
  <si>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</si>
  <si>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</si>
  <si>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</si>
  <si>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</si>
  <si>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</si>
  <si>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</si>
  <si>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</si>
  <si>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</si>
  <si>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</si>
  <si>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</si>
  <si>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</si>
  <si>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</si>
  <si>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</si>
  <si>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</si>
  <si>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</si>
  <si>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</si>
  <si>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</si>
  <si>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</si>
  <si>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</si>
  <si>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</si>
  <si>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</si>
  <si>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</si>
  <si>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</si>
  <si>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</si>
  <si>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</si>
  <si>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</si>
  <si>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</si>
  <si>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</si>
  <si>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</si>
  <si>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</si>
  <si>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</si>
  <si>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</si>
  <si>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</si>
  <si>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</si>
  <si>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</si>
  <si>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</si>
  <si>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</si>
  <si>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</si>
  <si>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</si>
  <si>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</si>
  <si>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</si>
  <si>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</si>
  <si>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</si>
  <si>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</si>
  <si>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</si>
  <si>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</si>
  <si>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</si>
  <si>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</si>
  <si>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</si>
  <si>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</si>
  <si>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</si>
  <si>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</si>
  <si>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</si>
  <si>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</si>
  <si>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</si>
  <si>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</si>
  <si>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</si>
  <si>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</si>
  <si>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</si>
  <si>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</si>
  <si>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</si>
  <si>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</si>
  <si>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</si>
  <si>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</si>
  <si>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</si>
  <si>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</si>
  <si>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</si>
  <si>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</si>
  <si>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</si>
  <si>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</si>
  <si>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</si>
  <si>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</si>
  <si>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</si>
  <si>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</si>
  <si>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</si>
  <si>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</si>
  <si>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</si>
  <si>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</si>
  <si>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</si>
  <si>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</si>
  <si>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</si>
  <si>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</si>
  <si>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</si>
  <si>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</si>
  <si>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</si>
  <si>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</si>
  <si>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</si>
  <si>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</si>
  <si>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</si>
  <si>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</si>
  <si>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</si>
  <si>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</si>
  <si>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</si>
  <si>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</si>
  <si>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</si>
  <si>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</si>
  <si>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</si>
  <si>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</si>
  <si>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</si>
  <si>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</si>
  <si>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</si>
  <si>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</si>
  <si>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</si>
  <si>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</si>
  <si>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</si>
  <si>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</si>
  <si>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</si>
  <si>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</si>
  <si>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</si>
  <si>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</si>
  <si>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</si>
  <si>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</si>
  <si>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</si>
  <si>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</si>
  <si>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</si>
  <si>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</si>
  <si>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</si>
  <si>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</si>
  <si>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</si>
  <si>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</si>
  <si>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</si>
  <si>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</si>
  <si>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</si>
  <si>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</si>
  <si>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</si>
  <si>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</si>
  <si>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</si>
  <si>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</si>
  <si>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</si>
  <si>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</si>
  <si>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</si>
  <si>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</si>
  <si>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</si>
  <si>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</si>
  <si>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</si>
  <si>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</si>
  <si>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</si>
  <si>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</si>
  <si>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</si>
  <si>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</si>
  <si>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</si>
  <si>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</si>
  <si>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</si>
  <si>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</si>
  <si>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</si>
  <si>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</si>
  <si>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</si>
  <si>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</si>
  <si>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</si>
  <si>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</si>
  <si>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</si>
  <si>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</si>
  <si>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</si>
  <si>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</si>
  <si>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</si>
  <si>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</si>
  <si>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</si>
  <si>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</si>
  <si>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</si>
  <si>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</si>
  <si>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</si>
  <si>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</si>
  <si>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</si>
  <si>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</si>
  <si>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</si>
  <si>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</si>
  <si>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</si>
  <si>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</si>
  <si>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</si>
  <si>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</si>
  <si>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</si>
  <si>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</si>
  <si>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</si>
  <si>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</si>
  <si>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</si>
  <si>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</si>
  <si>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</si>
  <si>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</si>
  <si>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</si>
  <si>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</si>
  <si>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</si>
  <si>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</si>
  <si>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</si>
  <si>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</si>
  <si>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</si>
  <si>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</si>
  <si>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</si>
  <si>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</si>
  <si>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</si>
  <si>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</si>
  <si>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</si>
  <si>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</si>
  <si>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</si>
  <si>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</si>
  <si>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</si>
  <si>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</si>
  <si>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</si>
  <si>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</si>
  <si>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</si>
  <si>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</si>
  <si>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</si>
  <si>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</si>
  <si>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</si>
  <si>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</si>
  <si>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</si>
  <si>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</si>
  <si>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</si>
  <si>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</si>
  <si>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</si>
  <si>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</si>
  <si>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</si>
  <si>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</si>
  <si>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</si>
  <si>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</si>
  <si>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</si>
  <si>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</si>
  <si>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</si>
  <si>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</si>
  <si>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</si>
  <si>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</si>
  <si>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</si>
  <si>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</si>
  <si>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</si>
  <si>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</si>
  <si>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</si>
  <si>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</si>
  <si>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</si>
  <si>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</si>
  <si>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</si>
  <si>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</si>
  <si>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</si>
  <si>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</si>
  <si>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</si>
  <si>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</si>
  <si>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</si>
  <si>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</si>
  <si>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</si>
  <si>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</si>
  <si>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</si>
  <si>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</si>
  <si>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</si>
  <si>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</si>
  <si>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</si>
  <si>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</si>
  <si>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</si>
  <si>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</si>
  <si>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</si>
  <si>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</si>
  <si>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</si>
  <si>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</si>
  <si>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</si>
  <si>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</si>
  <si>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</si>
  <si>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</si>
  <si>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</si>
  <si>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</si>
  <si>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</si>
  <si>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</si>
  <si>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</si>
  <si>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</si>
  <si>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</si>
  <si>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</si>
  <si>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</si>
  <si>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</si>
  <si>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</si>
  <si>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</si>
  <si>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</si>
  <si>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</si>
  <si>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</si>
  <si>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</si>
  <si>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</si>
  <si>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</si>
  <si>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</si>
  <si>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</si>
  <si>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</si>
  <si>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</si>
  <si>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</si>
  <si>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</si>
  <si>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</si>
  <si>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</si>
  <si>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</si>
  <si>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</si>
  <si>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</si>
  <si>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</si>
  <si>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</si>
  <si>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</si>
  <si>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</si>
  <si>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</si>
  <si>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</si>
  <si>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</si>
  <si>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</si>
  <si>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</si>
  <si>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</si>
  <si>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</si>
  <si>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</si>
  <si>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</si>
  <si>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</si>
  <si>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</si>
  <si>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</si>
  <si>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</si>
  <si>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</si>
  <si>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</si>
  <si>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</si>
  <si>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</si>
  <si>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</si>
  <si>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</si>
  <si>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</si>
  <si>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</si>
  <si>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</si>
  <si>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</si>
  <si>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</si>
  <si>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</si>
  <si>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</si>
  <si>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</si>
  <si>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</si>
  <si>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</si>
  <si>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</si>
  <si>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</si>
  <si>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</si>
  <si>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</si>
  <si>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</si>
  <si>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</si>
  <si>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</si>
  <si>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</si>
  <si>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</si>
  <si>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</si>
  <si>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</si>
  <si>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</si>
  <si>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</si>
  <si>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</si>
  <si>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</si>
  <si>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</si>
  <si>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</si>
  <si>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</si>
  <si>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</si>
  <si>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</si>
  <si>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</si>
  <si>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</si>
  <si>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</si>
  <si>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</si>
  <si>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</si>
  <si>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</si>
  <si>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</si>
  <si>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</si>
  <si>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</si>
  <si>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</si>
  <si>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</si>
  <si>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</si>
  <si>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</si>
  <si>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</si>
  <si>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</si>
  <si>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</si>
  <si>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</si>
  <si>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</si>
  <si>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</si>
  <si>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</si>
  <si>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</si>
  <si>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</si>
  <si>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</si>
  <si>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</si>
  <si>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</si>
  <si>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</si>
  <si>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</si>
  <si>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</si>
  <si>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</si>
  <si>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</si>
  <si>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</si>
  <si>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</si>
  <si>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</si>
  <si>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</si>
  <si>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</si>
  <si>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</si>
  <si>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</si>
  <si>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</si>
  <si>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</si>
  <si>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</si>
  <si>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</si>
  <si>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</si>
  <si>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</si>
  <si>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</si>
  <si>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</si>
  <si>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</si>
  <si>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</si>
  <si>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</si>
  <si>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</si>
  <si>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</si>
  <si>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</si>
  <si>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</si>
  <si>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</si>
  <si>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</si>
  <si>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</si>
  <si>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</si>
  <si>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</si>
  <si>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</si>
  <si>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</si>
  <si>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</si>
  <si>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</si>
  <si>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</si>
  <si>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</si>
  <si>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</si>
  <si>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</si>
  <si>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</si>
  <si>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</si>
  <si>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</si>
  <si>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</si>
  <si>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</si>
  <si>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</si>
  <si>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</si>
  <si>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</si>
  <si>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</si>
  <si>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</si>
  <si>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</si>
  <si>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</si>
  <si>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</si>
  <si>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</si>
  <si>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</si>
  <si>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</si>
  <si>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</si>
  <si>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</si>
  <si>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</si>
  <si>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</si>
  <si>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</si>
  <si>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</si>
  <si>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</si>
  <si>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</si>
  <si>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</si>
  <si>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</si>
  <si>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</si>
  <si>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</si>
  <si>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</si>
  <si>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</si>
  <si>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</si>
  <si>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</si>
  <si>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</si>
  <si>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</si>
  <si>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</si>
  <si>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</si>
  <si>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</si>
  <si>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</si>
  <si>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</si>
  <si>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</si>
  <si>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</si>
  <si>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</si>
  <si>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</si>
  <si>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</si>
  <si>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</si>
  <si>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</si>
  <si>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</si>
  <si>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</si>
  <si>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</si>
  <si>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</si>
  <si>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</si>
  <si>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</si>
  <si>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</si>
  <si>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</si>
  <si>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</si>
  <si>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</si>
  <si>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</si>
  <si>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</si>
  <si>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</si>
  <si>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</si>
  <si>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</si>
  <si>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</si>
  <si>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</si>
  <si>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</si>
  <si>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</si>
  <si>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</si>
  <si>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</si>
  <si>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</si>
  <si>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</si>
  <si>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</si>
  <si>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</si>
  <si>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</si>
  <si>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</si>
  <si>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</si>
  <si>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</si>
  <si>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</si>
  <si>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</si>
  <si>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</si>
  <si>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</si>
  <si>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</si>
  <si>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</si>
  <si>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</si>
  <si>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</si>
  <si>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</si>
  <si>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</si>
  <si>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</si>
  <si>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</si>
  <si>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</si>
  <si>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</si>
  <si>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</si>
  <si>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</si>
  <si>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</si>
  <si>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</si>
  <si>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</si>
  <si>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</si>
  <si>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</si>
  <si>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</si>
  <si>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</si>
  <si>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</si>
  <si>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</si>
  <si>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</si>
  <si>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</si>
  <si>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</si>
  <si>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</si>
  <si>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</si>
  <si>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</si>
  <si>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</si>
  <si>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</si>
  <si>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</si>
  <si>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</si>
  <si>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</si>
  <si>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</si>
  <si>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</si>
  <si>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</si>
  <si>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</si>
  <si>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</si>
  <si>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</si>
  <si>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</si>
  <si>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</si>
  <si>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</si>
  <si>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</si>
  <si>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</si>
  <si>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</si>
  <si>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</si>
  <si>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</si>
  <si>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</si>
  <si>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</si>
  <si>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</si>
  <si>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</si>
  <si>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</si>
  <si>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</si>
  <si>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</si>
  <si>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</si>
  <si>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</si>
  <si>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</si>
  <si>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</si>
  <si>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</si>
  <si>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</si>
  <si>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</si>
  <si>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</si>
  <si>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</si>
  <si>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</si>
  <si>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</si>
  <si>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</si>
  <si>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</si>
  <si>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</si>
  <si>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</si>
  <si>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</si>
  <si>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</si>
  <si>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</si>
  <si>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</si>
  <si>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</si>
  <si>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</si>
  <si>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</si>
  <si>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</si>
  <si>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</si>
  <si>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</si>
  <si>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</si>
  <si>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</si>
  <si>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</si>
  <si>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</si>
  <si>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</si>
  <si>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</si>
  <si>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</si>
  <si>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</si>
  <si>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</si>
  <si>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</si>
  <si>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</si>
  <si>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</si>
  <si>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</si>
  <si>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</si>
  <si>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</si>
  <si>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</si>
  <si>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</si>
  <si>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</si>
  <si>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</si>
  <si>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</si>
  <si>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</si>
  <si>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</si>
  <si>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</si>
  <si>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</si>
  <si>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</si>
  <si>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</si>
  <si>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</si>
  <si>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</si>
  <si>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</si>
  <si>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</si>
  <si>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</si>
  <si>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</si>
  <si>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</si>
  <si>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</si>
  <si>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</si>
  <si>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</si>
  <si>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</si>
  <si>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</si>
  <si>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</si>
  <si>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</si>
  <si>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</si>
  <si>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</si>
  <si>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</si>
  <si>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</si>
  <si>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</si>
  <si>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</si>
  <si>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</si>
  <si>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</si>
  <si>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</si>
  <si>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</si>
  <si>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</si>
  <si>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</si>
  <si>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</si>
  <si>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</si>
  <si>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</si>
  <si>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</si>
  <si>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</si>
  <si>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</si>
  <si>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</si>
  <si>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</si>
  <si>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</si>
  <si>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</si>
  <si>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</si>
  <si>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</si>
  <si>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</si>
  <si>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</si>
  <si>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</si>
  <si>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</si>
  <si>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</si>
  <si>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</si>
  <si>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</si>
  <si>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</si>
  <si>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</si>
  <si>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</si>
  <si>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</si>
  <si>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</si>
  <si>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</si>
  <si>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</si>
  <si>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</si>
  <si>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</si>
  <si>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</si>
  <si>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</si>
  <si>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</si>
  <si>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</si>
  <si>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</si>
  <si>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</si>
  <si>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</si>
  <si>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</si>
  <si>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</si>
  <si>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</si>
  <si>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</si>
  <si>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</si>
  <si>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</si>
  <si>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</si>
  <si>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</si>
  <si>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</si>
  <si>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</si>
  <si>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</si>
  <si>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</si>
  <si>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</si>
  <si>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</si>
  <si>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</si>
  <si>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</si>
  <si>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</si>
  <si>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</si>
  <si>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</si>
  <si>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</si>
  <si>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</si>
  <si>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</si>
  <si>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</si>
  <si>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</si>
  <si>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</si>
  <si>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</si>
  <si>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</si>
  <si>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</si>
  <si>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</si>
  <si>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</si>
  <si>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</si>
  <si>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</si>
  <si>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</si>
  <si>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</si>
  <si>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</si>
  <si>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</si>
  <si>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</si>
  <si>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</si>
  <si>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</si>
  <si>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</si>
  <si>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</si>
  <si>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</si>
  <si>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</si>
  <si>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</si>
  <si>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</si>
  <si>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</si>
  <si>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</si>
  <si>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</si>
  <si>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</si>
  <si>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</si>
  <si>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</si>
  <si>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</si>
  <si>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</si>
  <si>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</si>
  <si>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</si>
  <si>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</si>
  <si>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</si>
  <si>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</si>
  <si>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</si>
  <si>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</si>
  <si>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</si>
  <si>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</si>
  <si>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</si>
  <si>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</si>
  <si>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</si>
  <si>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</si>
  <si>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</si>
  <si>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</si>
  <si>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</si>
  <si>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</si>
  <si>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</si>
  <si>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</si>
  <si>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</si>
  <si>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</si>
  <si>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</si>
  <si>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</si>
  <si>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</si>
  <si>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</si>
  <si>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</si>
  <si>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</si>
  <si>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</si>
  <si>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</si>
  <si>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</si>
  <si>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</si>
  <si>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</si>
  <si>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</si>
  <si>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</si>
  <si>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</si>
  <si>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</si>
  <si>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</si>
  <si>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</si>
  <si>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</si>
  <si>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</si>
  <si>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</si>
  <si>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</si>
  <si>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</si>
  <si>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</si>
  <si>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</si>
  <si>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</si>
  <si>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</si>
  <si>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</si>
  <si>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</si>
  <si>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</si>
  <si>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</si>
  <si>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</si>
  <si>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</si>
  <si>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</si>
  <si>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</si>
  <si>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</si>
  <si>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</si>
  <si>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</si>
  <si>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</si>
  <si>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</si>
  <si>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</si>
  <si>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</si>
  <si>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</si>
  <si>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</si>
  <si>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</si>
  <si>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</si>
  <si>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</si>
  <si>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</si>
  <si>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</si>
  <si>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</si>
  <si>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</si>
  <si>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</si>
  <si>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</si>
  <si>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</si>
  <si>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</si>
  <si>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</si>
  <si>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</si>
  <si>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</si>
  <si>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</si>
  <si>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</si>
  <si>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</si>
  <si>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</si>
  <si>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</si>
  <si>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</si>
  <si>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</si>
  <si>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</si>
  <si>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</si>
  <si>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</si>
  <si>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</si>
  <si>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</si>
  <si>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</si>
  <si>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</si>
  <si>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</si>
  <si>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</si>
  <si>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</si>
  <si>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</si>
  <si>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</si>
  <si>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</si>
  <si>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</si>
  <si>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</si>
  <si>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</si>
  <si>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</si>
  <si>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</si>
  <si>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</si>
  <si>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</si>
  <si>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</si>
  <si>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</si>
  <si>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</si>
  <si>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</si>
  <si>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</si>
  <si>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</si>
  <si>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</si>
  <si>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</si>
  <si>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</si>
  <si>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</si>
  <si>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</si>
  <si>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</si>
  <si>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</si>
  <si>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</si>
  <si>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</si>
  <si>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</si>
  <si>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</si>
  <si>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</si>
  <si>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</si>
  <si>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</si>
  <si>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</si>
  <si>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</si>
  <si>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</si>
  <si>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</si>
  <si>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</si>
  <si>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</si>
  <si>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</si>
  <si>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</si>
  <si>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</si>
  <si>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</si>
  <si>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</si>
  <si>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</si>
  <si>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</si>
  <si>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</si>
  <si>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</si>
  <si>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</si>
  <si>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</si>
  <si>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</si>
  <si>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</si>
  <si>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</si>
  <si>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</si>
  <si>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</si>
  <si>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</si>
  <si>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</si>
  <si>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</si>
  <si>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</si>
  <si>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</si>
  <si>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</si>
  <si>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</si>
  <si>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</si>
  <si>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</si>
  <si>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</si>
  <si>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</si>
  <si>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</si>
  <si>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</si>
  <si>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</si>
  <si>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</si>
  <si>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</si>
  <si>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</si>
  <si>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</si>
  <si>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</si>
  <si>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</si>
  <si>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</si>
  <si>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</si>
  <si>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</si>
  <si>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</si>
  <si>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</si>
  <si>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</si>
  <si>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</si>
  <si>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</si>
  <si>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</si>
  <si>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</si>
  <si>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</si>
  <si>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</si>
  <si>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</si>
  <si>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</si>
  <si>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</si>
  <si>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</si>
  <si>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</si>
  <si>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</si>
  <si>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</si>
  <si>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</si>
  <si>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</si>
  <si>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</si>
  <si>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</si>
  <si>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</si>
  <si>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</si>
  <si>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</si>
  <si>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</si>
  <si>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</si>
  <si>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</si>
  <si>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</si>
  <si>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</si>
  <si>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</si>
  <si>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</si>
  <si>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</si>
  <si>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</si>
  <si>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</si>
  <si>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</si>
  <si>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</si>
  <si>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</si>
  <si>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</si>
  <si>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</si>
  <si>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</si>
  <si>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</si>
  <si>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</si>
  <si>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</si>
  <si>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</si>
  <si>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</si>
  <si>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</si>
  <si>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</si>
  <si>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</si>
  <si>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</si>
  <si>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</si>
  <si>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</si>
  <si>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</si>
  <si>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</si>
  <si>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</si>
  <si>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</si>
  <si>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</si>
  <si>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</si>
  <si>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</si>
  <si>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</si>
  <si>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</si>
  <si>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</si>
  <si>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</si>
  <si>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</si>
  <si>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</si>
  <si>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</si>
  <si>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</si>
  <si>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</si>
  <si>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</si>
  <si>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</si>
  <si>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</si>
  <si>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</si>
  <si>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</si>
  <si>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</si>
  <si>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</si>
  <si>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</si>
  <si>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</si>
  <si>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</si>
  <si>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</si>
  <si>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</si>
  <si>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</si>
  <si>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</si>
  <si>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</si>
  <si>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</si>
  <si>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</si>
  <si>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</si>
  <si>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</si>
  <si>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</si>
  <si>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</si>
  <si>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</si>
  <si>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</si>
  <si>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</si>
  <si>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</si>
  <si>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</si>
  <si>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</si>
  <si>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</si>
  <si>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</si>
  <si>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</si>
  <si>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</si>
  <si>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</si>
  <si>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</si>
  <si>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</si>
  <si>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</si>
  <si>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</si>
  <si>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</si>
  <si>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</si>
  <si>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</si>
  <si>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</si>
  <si>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</si>
  <si>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</si>
  <si>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</si>
  <si>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</si>
  <si>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</si>
  <si>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</si>
  <si>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</si>
  <si>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</si>
  <si>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</si>
  <si>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</si>
  <si>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</si>
  <si>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</si>
  <si>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</si>
  <si>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</si>
  <si>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</si>
  <si>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</si>
  <si>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</si>
  <si>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</si>
  <si>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</si>
  <si>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</si>
  <si>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</si>
  <si>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</si>
  <si>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</si>
  <si>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</si>
  <si>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</si>
  <si>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</si>
  <si>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</si>
  <si>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</si>
  <si>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</si>
  <si>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</si>
  <si>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</si>
  <si>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</si>
  <si>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</si>
  <si>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</si>
  <si>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</si>
  <si>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</si>
  <si>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</si>
  <si>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</si>
  <si>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</si>
  <si>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</si>
  <si>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</si>
  <si>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</si>
  <si>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</si>
  <si>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</si>
  <si>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</si>
  <si>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</si>
  <si>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</si>
  <si>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</si>
  <si>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</si>
  <si>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</si>
  <si>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</si>
  <si>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</si>
  <si>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</si>
  <si>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</si>
  <si>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</si>
  <si>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</si>
  <si>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</si>
  <si>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</si>
  <si>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</si>
  <si>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</si>
  <si>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</si>
  <si>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</si>
  <si>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</si>
  <si>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</si>
  <si>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</si>
  <si>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</si>
  <si>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</si>
  <si>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</si>
  <si>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</si>
  <si>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</si>
  <si>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</si>
  <si>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</si>
  <si>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</si>
  <si>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</si>
  <si>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</si>
  <si>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</si>
  <si>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</si>
  <si>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</si>
  <si>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</si>
  <si>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</si>
  <si>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</si>
  <si>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</si>
  <si>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</si>
  <si>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</si>
  <si>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</si>
  <si>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</si>
  <si>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</si>
  <si>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</si>
  <si>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</si>
  <si>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</si>
  <si>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</si>
  <si>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</si>
  <si>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</si>
  <si>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</si>
  <si>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</si>
  <si>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</si>
  <si>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</si>
  <si>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</si>
  <si>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</si>
  <si>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</si>
  <si>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</si>
  <si>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</si>
  <si>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</si>
  <si>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</si>
  <si>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</si>
  <si>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</si>
  <si>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</si>
  <si>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</si>
  <si>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</si>
  <si>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</si>
  <si>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</si>
  <si>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</si>
  <si>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</si>
  <si>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</si>
  <si>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</si>
  <si>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</si>
  <si>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</si>
  <si>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</si>
  <si>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</si>
  <si>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</si>
  <si>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</si>
  <si>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</si>
  <si>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</si>
  <si>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</si>
  <si>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</si>
  <si>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</si>
  <si>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</si>
  <si>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</si>
  <si>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</si>
  <si>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</si>
  <si>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</si>
  <si>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</si>
  <si>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</si>
  <si>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</si>
  <si>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</si>
  <si>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</si>
  <si>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</si>
  <si>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</si>
  <si>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</si>
  <si>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</si>
  <si>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</si>
  <si>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</si>
  <si>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</si>
  <si>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</si>
  <si>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</si>
  <si>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</si>
  <si>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</si>
  <si>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</si>
  <si>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</si>
  <si>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</si>
  <si>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</si>
  <si>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</si>
  <si>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</si>
  <si>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</si>
  <si>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</si>
  <si>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</si>
  <si>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</si>
  <si>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</si>
  <si>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</si>
  <si>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</si>
  <si>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</si>
  <si>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</si>
  <si>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</si>
  <si>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</si>
  <si>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</si>
  <si>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</si>
  <si>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</si>
  <si>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</si>
  <si>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</si>
  <si>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</si>
  <si>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</si>
  <si>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</si>
  <si>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</si>
  <si>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</si>
  <si>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</si>
  <si>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</si>
  <si>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</si>
  <si>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</si>
  <si>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</si>
  <si>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</si>
  <si>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</si>
  <si>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</si>
  <si>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</si>
  <si>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</si>
  <si>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</si>
  <si>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</si>
  <si>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</si>
  <si>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</si>
  <si>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</si>
  <si>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</si>
  <si>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</si>
  <si>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</si>
  <si>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</si>
  <si>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</si>
  <si>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</si>
  <si>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</si>
  <si>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</si>
  <si>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</si>
  <si>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</si>
  <si>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</si>
  <si>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</si>
  <si>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</si>
  <si>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</si>
  <si>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</si>
  <si>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</si>
  <si>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</si>
  <si>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</si>
  <si>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</si>
  <si>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</si>
  <si>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</si>
  <si>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</si>
  <si>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</si>
  <si>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</si>
  <si>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</si>
  <si>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</si>
  <si>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</si>
  <si>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</si>
  <si>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</si>
  <si>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</si>
  <si>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</si>
  <si>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</si>
  <si>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</si>
  <si>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</si>
  <si>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</si>
  <si>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</si>
  <si>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</si>
  <si>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</si>
  <si>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</si>
  <si>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</si>
  <si>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</si>
  <si>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</si>
  <si>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</si>
  <si>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</si>
  <si>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</si>
  <si>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</si>
  <si>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</si>
  <si>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</si>
  <si>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</si>
  <si>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</si>
  <si>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</si>
  <si>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</si>
  <si>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</si>
  <si>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</si>
  <si>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</si>
  <si>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</si>
  <si>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</si>
  <si>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</si>
  <si>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</si>
  <si>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</si>
  <si>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</si>
  <si>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</si>
  <si>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</si>
  <si>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</si>
  <si>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</si>
  <si>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</si>
  <si>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</si>
  <si>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</si>
  <si>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</si>
  <si>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</si>
  <si>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</si>
  <si>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</si>
  <si>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</si>
  <si>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</si>
  <si>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</si>
  <si>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</si>
  <si>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</si>
  <si>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</si>
  <si>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</si>
  <si>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</si>
  <si>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</si>
  <si>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</si>
  <si>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</si>
  <si>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</si>
  <si>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</si>
  <si>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</si>
  <si>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</si>
  <si>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</si>
  <si>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</si>
  <si>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</si>
  <si>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</si>
  <si>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</si>
  <si>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</si>
  <si>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</si>
  <si>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</si>
  <si>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</si>
  <si>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</si>
  <si>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</si>
  <si>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</si>
  <si>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</si>
  <si>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</si>
  <si>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</si>
  <si>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</si>
  <si>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</si>
  <si>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</si>
  <si>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</si>
  <si>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</si>
  <si>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</si>
  <si>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</si>
  <si>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</si>
  <si>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</si>
  <si>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</si>
  <si>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</si>
  <si>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</si>
  <si>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</si>
  <si>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</si>
  <si>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</si>
  <si>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</si>
  <si>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</si>
  <si>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</si>
  <si>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</si>
  <si>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</si>
  <si>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</si>
  <si>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</si>
  <si>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</si>
  <si>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</si>
  <si>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</si>
  <si>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</si>
  <si>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</si>
  <si>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</si>
  <si>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</si>
  <si>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</si>
  <si>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</si>
  <si>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</si>
  <si>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</si>
  <si>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</si>
  <si>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</si>
  <si>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</si>
  <si>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</si>
  <si>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</si>
  <si>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</si>
  <si>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</si>
  <si>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</si>
  <si>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</si>
  <si>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</si>
  <si>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</si>
  <si>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</si>
  <si>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</si>
  <si>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</si>
  <si>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</si>
  <si>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</si>
  <si>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</si>
  <si>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</si>
  <si>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</si>
  <si>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</si>
  <si>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</si>
  <si>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</si>
  <si>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</si>
  <si>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</si>
  <si>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</si>
  <si>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</si>
  <si>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</si>
  <si>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</si>
  <si>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</si>
  <si>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</si>
  <si>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</si>
  <si>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</si>
  <si>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</si>
  <si>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</si>
  <si>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</si>
  <si>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</si>
  <si>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</si>
  <si>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</si>
  <si>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</si>
  <si>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</si>
  <si>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</si>
  <si>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</si>
  <si>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</si>
  <si>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</si>
  <si>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</si>
  <si>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</si>
  <si>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</si>
  <si>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</si>
  <si>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</si>
  <si>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</si>
  <si>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</si>
  <si>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</si>
  <si>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</si>
  <si>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</si>
  <si>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</si>
  <si>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</si>
  <si>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</si>
  <si>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</si>
  <si>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</si>
  <si>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</si>
  <si>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</si>
  <si>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</si>
  <si>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</si>
  <si>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</si>
  <si>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</si>
  <si>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</si>
  <si>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</si>
  <si>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</si>
  <si>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</si>
  <si>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</si>
  <si>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</si>
  <si>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</si>
  <si>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</si>
  <si>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</si>
  <si>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</si>
  <si>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</si>
  <si>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</si>
  <si>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</si>
  <si>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</si>
  <si>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</si>
  <si>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</si>
  <si>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</si>
  <si>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</si>
  <si>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</si>
  <si>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</si>
  <si>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</si>
  <si>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</si>
  <si>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</si>
  <si>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</si>
  <si>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</si>
  <si>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</si>
  <si>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</si>
  <si>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</si>
  <si>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</si>
  <si>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</si>
  <si>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</si>
  <si>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</si>
  <si>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</si>
  <si>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</si>
  <si>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</si>
  <si>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</si>
  <si>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</si>
  <si>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</si>
  <si>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</si>
  <si>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</si>
  <si>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</si>
  <si>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</si>
  <si>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</si>
  <si>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</si>
  <si>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</si>
  <si>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</si>
  <si>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</si>
  <si>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</si>
  <si>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</si>
  <si>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</si>
  <si>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</si>
  <si>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</si>
  <si>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</si>
  <si>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</si>
  <si>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</si>
  <si>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</si>
  <si>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</si>
  <si>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</si>
  <si>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</si>
  <si>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</si>
  <si>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</si>
  <si>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</si>
  <si>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</si>
  <si>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</si>
  <si>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</si>
  <si>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</si>
  <si>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</si>
  <si>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</si>
  <si>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</si>
  <si>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</si>
  <si>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</si>
  <si>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</si>
  <si>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</si>
  <si>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</si>
  <si>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</si>
  <si>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</si>
  <si>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</si>
  <si>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</si>
  <si>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</si>
  <si>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</si>
  <si>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</si>
  <si>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</si>
  <si>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</si>
  <si>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</si>
  <si>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</si>
  <si>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</si>
  <si>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</si>
  <si>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</si>
  <si>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</si>
  <si>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</si>
  <si>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</si>
  <si>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</si>
  <si>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</si>
  <si>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</si>
  <si>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</si>
  <si>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</si>
  <si>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</si>
  <si>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</si>
  <si>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</si>
  <si>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</si>
  <si>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</si>
  <si>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</si>
  <si>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</si>
  <si>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</si>
  <si>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</si>
  <si>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</si>
  <si>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</si>
  <si>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</si>
  <si>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</si>
  <si>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</si>
  <si>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</si>
  <si>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</si>
  <si>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</si>
  <si>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</si>
  <si>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</si>
  <si>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</si>
  <si>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</si>
  <si>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</si>
  <si>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</si>
  <si>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</si>
  <si>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</si>
  <si>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</si>
  <si>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</si>
  <si>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</si>
  <si>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</si>
  <si>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</si>
  <si>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</si>
  <si>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</si>
  <si>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</si>
  <si>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</si>
  <si>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</si>
  <si>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</si>
  <si>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</si>
  <si>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</si>
  <si>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</si>
  <si>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</si>
  <si>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</si>
  <si>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</si>
  <si>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</si>
  <si>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</si>
  <si>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</si>
  <si>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</si>
  <si>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</si>
  <si>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</si>
  <si>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</si>
  <si>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</si>
  <si>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</si>
  <si>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</si>
  <si>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</si>
  <si>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</si>
  <si>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</si>
  <si>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</si>
  <si>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</si>
  <si>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</si>
  <si>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</si>
  <si>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</si>
  <si>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</si>
  <si>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</si>
  <si>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</si>
  <si>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</si>
  <si>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</si>
  <si>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</si>
  <si>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</si>
  <si>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</si>
  <si>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</si>
  <si>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</si>
  <si>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</si>
  <si>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</si>
  <si>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</si>
  <si>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</si>
  <si>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</si>
  <si>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</si>
  <si>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</si>
  <si>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</si>
  <si>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</si>
  <si>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</si>
  <si>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</si>
  <si>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</si>
  <si>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</si>
  <si>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</si>
  <si>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</si>
  <si>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</si>
  <si>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</si>
  <si>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</si>
  <si>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</si>
  <si>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</si>
  <si>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</si>
  <si>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</si>
  <si>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</si>
  <si>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</si>
  <si>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</si>
  <si>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</si>
  <si>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</si>
  <si>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</si>
  <si>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</si>
  <si>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</si>
  <si>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</si>
  <si>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</si>
  <si>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</si>
  <si>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</si>
  <si>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</si>
  <si>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</si>
  <si>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</si>
  <si>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</si>
  <si>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</si>
  <si>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</si>
  <si>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</si>
  <si>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</si>
  <si>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</si>
  <si>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</si>
  <si>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</si>
  <si>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</si>
  <si>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</si>
  <si>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</si>
  <si>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</si>
  <si>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</si>
  <si>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</si>
  <si>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</si>
  <si>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</si>
  <si>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</si>
  <si>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</si>
  <si>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</si>
  <si>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</si>
  <si>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</si>
  <si>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</si>
  <si>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</si>
  <si>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</si>
  <si>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</si>
  <si>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</si>
  <si>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</si>
  <si>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</si>
  <si>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</si>
  <si>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</si>
  <si>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</si>
  <si>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</si>
  <si>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</si>
  <si>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</si>
  <si>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</si>
  <si>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</si>
  <si>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</si>
  <si>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</si>
  <si>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</si>
  <si>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</si>
  <si>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</si>
  <si>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</si>
  <si>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</si>
  <si>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</si>
  <si>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</si>
  <si>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</si>
  <si>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</si>
  <si>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</si>
  <si>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</si>
  <si>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</si>
  <si>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</si>
  <si>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</si>
  <si>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</si>
  <si>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</si>
  <si>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</si>
  <si>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</si>
  <si>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</si>
  <si>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</si>
  <si>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</si>
  <si>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</si>
  <si>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</si>
  <si>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</si>
  <si>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</si>
  <si>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</si>
  <si>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</si>
  <si>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</si>
  <si>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</si>
  <si>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</si>
  <si>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</si>
  <si>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</si>
  <si>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</si>
  <si>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</si>
  <si>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</si>
  <si>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</si>
  <si>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</si>
  <si>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</si>
  <si>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</si>
  <si>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</si>
  <si>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</si>
  <si>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</si>
  <si>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</si>
  <si>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</si>
  <si>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</si>
  <si>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</si>
  <si>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</si>
  <si>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</si>
  <si>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</si>
  <si>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</si>
  <si>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</si>
  <si>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</si>
  <si>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</si>
  <si>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</si>
  <si>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</si>
  <si>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</si>
  <si>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</si>
  <si>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</si>
  <si>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</si>
  <si>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</si>
  <si>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</si>
  <si>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</si>
  <si>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</si>
  <si>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</si>
  <si>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</si>
  <si>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</si>
  <si>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</si>
  <si>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</si>
  <si>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</si>
  <si>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</si>
  <si>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</si>
  <si>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</si>
  <si>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</si>
  <si>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</si>
  <si>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</si>
  <si>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</si>
  <si>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</si>
  <si>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</si>
  <si>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</si>
  <si>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</si>
  <si>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</si>
  <si>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</si>
  <si>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</si>
  <si>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</si>
  <si>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</si>
  <si>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</si>
  <si>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</si>
  <si>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</si>
  <si>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</si>
  <si>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</si>
  <si>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</si>
  <si>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</si>
  <si>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</si>
  <si>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</si>
  <si>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</si>
  <si>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</si>
  <si>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</si>
  <si>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</si>
  <si>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</si>
  <si>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</si>
  <si>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</si>
  <si>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</si>
  <si>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</si>
  <si>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</si>
  <si>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</si>
  <si>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</si>
  <si>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</si>
  <si>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</si>
  <si>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</si>
  <si>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</si>
  <si>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</si>
  <si>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</si>
  <si>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</si>
  <si>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</si>
  <si>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</si>
  <si>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</si>
  <si>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</si>
  <si>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</si>
  <si>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</si>
  <si>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</si>
  <si>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</si>
  <si>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</si>
  <si>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</si>
  <si>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</si>
  <si>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</si>
  <si>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</si>
  <si>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</si>
  <si>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</si>
  <si>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</si>
  <si>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</si>
  <si>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</si>
  <si>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</si>
  <si>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</si>
  <si>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</si>
  <si>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</si>
  <si>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</si>
  <si>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</si>
  <si>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</si>
  <si>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</si>
  <si>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</si>
  <si>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</si>
  <si>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</si>
  <si>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</si>
  <si>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</si>
  <si>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</si>
  <si>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</si>
  <si>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</si>
  <si>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</si>
  <si>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</si>
  <si>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</si>
  <si>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</si>
  <si>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</si>
  <si>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</si>
  <si>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</si>
  <si>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</si>
  <si>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</si>
  <si>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</si>
  <si>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</si>
  <si>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</si>
  <si>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</si>
  <si>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</si>
  <si>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</si>
  <si>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</si>
  <si>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</si>
  <si>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</si>
  <si>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</si>
  <si>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</si>
  <si>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</si>
  <si>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</si>
  <si>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</si>
  <si>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</si>
  <si>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</si>
  <si>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</si>
  <si>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</si>
  <si>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</si>
  <si>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</si>
  <si>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</si>
  <si>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</si>
  <si>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</si>
  <si>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</si>
  <si>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</si>
  <si>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</si>
  <si>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</si>
  <si>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</si>
  <si>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</si>
  <si>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</si>
  <si>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</si>
  <si>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</si>
  <si>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</si>
  <si>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</si>
  <si>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</si>
  <si>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</si>
  <si>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</si>
  <si>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</si>
  <si>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</si>
  <si>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</si>
  <si>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</si>
  <si>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</si>
  <si>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</si>
  <si>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</si>
  <si>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</si>
  <si>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</si>
  <si>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</si>
  <si>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</si>
  <si>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</si>
  <si>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</si>
  <si>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</si>
  <si>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</si>
  <si>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</si>
  <si>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</si>
  <si>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</si>
  <si>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</si>
  <si>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</si>
  <si>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</si>
  <si>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</si>
  <si>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</si>
  <si>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</si>
  <si>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</si>
  <si>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</si>
  <si>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</si>
  <si>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</si>
  <si>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</si>
  <si>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</si>
  <si>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</si>
  <si>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</si>
  <si>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</si>
  <si>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</si>
  <si>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</si>
  <si>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</si>
  <si>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</si>
  <si>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</si>
  <si>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</si>
  <si>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</si>
  <si>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</si>
  <si>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</si>
  <si>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</si>
  <si>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</si>
  <si>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</si>
  <si>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</si>
  <si>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</si>
  <si>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</si>
  <si>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</si>
  <si>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</si>
  <si>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</si>
  <si>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</si>
  <si>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</si>
  <si>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</si>
  <si>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</si>
  <si>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</si>
  <si>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</si>
  <si>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</si>
  <si>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</si>
  <si>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</si>
  <si>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</si>
  <si>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</si>
  <si>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</si>
  <si>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</si>
  <si>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</si>
  <si>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</si>
  <si>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</si>
  <si>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</si>
  <si>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</si>
  <si>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</si>
  <si>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</si>
  <si>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</si>
  <si>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</si>
  <si>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</si>
  <si>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</si>
  <si>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</si>
  <si>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</si>
  <si>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</si>
  <si>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</si>
  <si>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</si>
  <si>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</si>
  <si>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</si>
  <si>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</si>
  <si>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</si>
  <si>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</si>
  <si>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</si>
  <si>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</si>
  <si>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</si>
  <si>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</si>
  <si>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</si>
  <si>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</si>
  <si>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</si>
  <si>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</si>
  <si>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</si>
  <si>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</si>
  <si>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</si>
  <si>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</si>
  <si>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</si>
  <si>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</si>
  <si>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</si>
  <si>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</si>
  <si>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</si>
  <si>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</si>
  <si>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</si>
  <si>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</si>
  <si>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</si>
  <si>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</si>
  <si>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</si>
  <si>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</si>
  <si>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</si>
  <si>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</si>
  <si>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</si>
  <si>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</si>
  <si>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</si>
  <si>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</si>
  <si>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</si>
  <si>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</si>
  <si>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</si>
  <si>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</si>
  <si>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</si>
  <si>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</si>
  <si>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</si>
  <si>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</si>
  <si>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</si>
  <si>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</si>
  <si>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</si>
  <si>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</si>
  <si>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</si>
  <si>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</si>
  <si>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</si>
  <si>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</si>
  <si>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</si>
  <si>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</si>
  <si>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</si>
  <si>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</si>
  <si>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</si>
  <si>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</si>
  <si>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</si>
  <si>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</si>
  <si>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</si>
  <si>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</si>
  <si>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</si>
  <si>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</si>
  <si>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</si>
  <si>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</si>
  <si>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</si>
  <si>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</si>
  <si>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</si>
  <si>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</si>
  <si>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</si>
  <si>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</si>
  <si>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</si>
  <si>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</si>
  <si>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</si>
  <si>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</si>
  <si>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</si>
  <si>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</si>
  <si>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</si>
  <si>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</si>
  <si>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</si>
  <si>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</si>
  <si>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</si>
  <si>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</si>
  <si>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</si>
  <si>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</si>
  <si>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</si>
  <si>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</si>
  <si>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</si>
  <si>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</si>
  <si>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</si>
  <si>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</si>
  <si>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</si>
  <si>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</si>
  <si>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</si>
  <si>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</si>
  <si>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</si>
  <si>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</si>
  <si>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</si>
  <si>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</si>
  <si>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</si>
  <si>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</si>
  <si>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</si>
  <si>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</si>
  <si>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</si>
  <si>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</si>
  <si>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</si>
  <si>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</si>
  <si>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</si>
  <si>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</si>
  <si>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</si>
  <si>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</si>
  <si>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</si>
  <si>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</si>
  <si>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</si>
  <si>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</si>
  <si>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</si>
  <si>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</si>
  <si>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</si>
  <si>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</si>
  <si>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</si>
  <si>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</si>
  <si>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</si>
  <si>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</si>
  <si>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</si>
  <si>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</si>
  <si>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</si>
  <si>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</si>
  <si>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</si>
  <si>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</si>
  <si>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</si>
  <si>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</si>
  <si>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</si>
  <si>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</si>
  <si>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</si>
  <si>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</si>
  <si>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</si>
  <si>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</si>
  <si>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</si>
  <si>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</si>
  <si>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</si>
  <si>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</si>
  <si>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</si>
  <si>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</si>
  <si>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</si>
  <si>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</si>
  <si>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</si>
  <si>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</si>
  <si>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</si>
  <si>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</si>
  <si>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</si>
  <si>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</si>
  <si>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</si>
  <si>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</si>
  <si>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</si>
  <si>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</si>
  <si>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</si>
  <si>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</si>
  <si>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</si>
  <si>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</si>
  <si>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</si>
  <si>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</si>
  <si>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</si>
  <si>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</si>
  <si>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</si>
  <si>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</si>
  <si>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</si>
  <si>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</si>
  <si>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</si>
  <si>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</si>
  <si>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</si>
  <si>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</si>
  <si>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</si>
  <si>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</si>
  <si>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</si>
  <si>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</si>
  <si>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</si>
  <si>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</si>
  <si>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</si>
  <si>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</si>
  <si>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</si>
  <si>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</si>
  <si>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</si>
  <si>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</si>
  <si>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</si>
  <si>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</si>
  <si>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</si>
  <si>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</si>
  <si>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</si>
  <si>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</si>
  <si>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</si>
  <si>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</si>
  <si>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</si>
  <si>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</si>
  <si>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</si>
  <si>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</si>
  <si>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</si>
  <si>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</si>
  <si>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</si>
  <si>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</si>
  <si>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</si>
  <si>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</si>
  <si>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</si>
  <si>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</si>
  <si>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</si>
  <si>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</si>
  <si>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</si>
  <si>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</si>
  <si>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</si>
  <si>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</si>
  <si>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</si>
  <si>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</si>
  <si>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</si>
  <si>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</si>
  <si>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</si>
  <si>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</si>
  <si>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</si>
  <si>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</si>
  <si>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</si>
  <si>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</si>
  <si>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</si>
  <si>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</si>
  <si>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</si>
  <si>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</si>
  <si>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</si>
  <si>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</si>
  <si>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</si>
  <si>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</si>
  <si>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</si>
  <si>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</si>
  <si>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</si>
  <si>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</si>
  <si>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</si>
  <si>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</si>
  <si>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</si>
  <si>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</si>
  <si>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</si>
  <si>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</si>
  <si>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</si>
  <si>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</si>
  <si>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</si>
  <si>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</si>
  <si>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</si>
  <si>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</si>
  <si>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</si>
  <si>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</si>
  <si>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</si>
  <si>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</si>
  <si>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</si>
  <si>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</si>
  <si>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</si>
  <si>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</si>
  <si>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</si>
  <si>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</si>
  <si>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</si>
  <si>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</si>
  <si>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</si>
  <si>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</si>
  <si>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</si>
  <si>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</si>
  <si>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</si>
  <si>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</si>
  <si>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</si>
  <si>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</si>
  <si>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</si>
  <si>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</si>
  <si>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</si>
  <si>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</si>
  <si>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</si>
  <si>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</si>
  <si>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</si>
  <si>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</si>
  <si>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</si>
  <si>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</si>
  <si>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</si>
  <si>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</si>
  <si>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</si>
  <si>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</si>
  <si>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</si>
  <si>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</si>
  <si>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</si>
  <si>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</si>
  <si>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</si>
  <si>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</si>
  <si>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</si>
  <si>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</si>
  <si>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</si>
  <si>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</si>
  <si>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</si>
  <si>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</si>
  <si>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</si>
  <si>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</si>
  <si>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</si>
  <si>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</si>
  <si>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</si>
  <si>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</si>
  <si>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</si>
  <si>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</si>
  <si>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</si>
  <si>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</si>
  <si>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</si>
  <si>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</si>
  <si>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</si>
  <si>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</si>
  <si>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</si>
  <si>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</si>
  <si>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</si>
  <si>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</si>
  <si>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</si>
  <si>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</si>
  <si>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</si>
  <si>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</si>
  <si>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</si>
  <si>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</si>
  <si>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</si>
  <si>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</si>
  <si>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</si>
  <si>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</si>
  <si>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</si>
  <si>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</si>
  <si>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</si>
  <si>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</si>
  <si>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</si>
  <si>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</si>
  <si>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</si>
  <si>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</si>
  <si>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</si>
  <si>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</si>
  <si>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</si>
  <si>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</si>
  <si>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</si>
  <si>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</si>
  <si>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</si>
  <si>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</si>
  <si>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</si>
  <si>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</si>
  <si>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</si>
  <si>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</si>
  <si>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</si>
  <si>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</si>
  <si>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</si>
  <si>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</si>
  <si>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</si>
  <si>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</si>
  <si>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</si>
  <si>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</si>
  <si>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</si>
  <si>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</si>
  <si>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</si>
  <si>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</si>
  <si>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</si>
  <si>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</si>
  <si>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</si>
  <si>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</si>
  <si>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</si>
  <si>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</si>
  <si>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</si>
  <si>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</si>
  <si>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</si>
  <si>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</si>
  <si>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</si>
  <si>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</si>
  <si>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</si>
  <si>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</si>
  <si>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</si>
  <si>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</si>
  <si>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</si>
  <si>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</si>
  <si>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</si>
  <si>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</si>
  <si>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</si>
  <si>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</si>
  <si>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</si>
  <si>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</si>
  <si>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</si>
  <si>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</si>
  <si>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</si>
  <si>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</si>
  <si>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</si>
  <si>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</si>
  <si>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</si>
  <si>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</si>
  <si>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</si>
  <si>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</si>
  <si>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</si>
  <si>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</si>
  <si>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</si>
  <si>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</si>
  <si>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</si>
  <si>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</si>
  <si>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</si>
  <si>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</si>
  <si>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</si>
  <si>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</si>
  <si>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</si>
  <si>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</si>
  <si>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</si>
  <si>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</si>
  <si>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</si>
  <si>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</si>
  <si>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</si>
  <si>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</si>
  <si>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</si>
  <si>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</si>
  <si>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</si>
  <si>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</si>
  <si>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</si>
  <si>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</si>
  <si>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</si>
  <si>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</si>
  <si>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</si>
  <si>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</si>
  <si>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</si>
  <si>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</si>
  <si>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</si>
  <si>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</si>
  <si>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</si>
  <si>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</si>
  <si>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</si>
  <si>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</si>
  <si>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</si>
  <si>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</si>
  <si>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</si>
  <si>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</si>
  <si>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</si>
  <si>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</si>
  <si>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</si>
  <si>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</si>
  <si>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</si>
  <si>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</si>
  <si>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</si>
  <si>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</si>
  <si>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</si>
  <si>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</si>
  <si>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</si>
  <si>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</si>
  <si>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</si>
  <si>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</si>
  <si>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</si>
  <si>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</si>
  <si>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</si>
  <si>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</si>
  <si>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</si>
  <si>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</si>
  <si>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</si>
  <si>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</si>
  <si>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</si>
  <si>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</si>
  <si>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</si>
  <si>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</si>
  <si>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</si>
  <si>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</si>
  <si>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</si>
  <si>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</si>
  <si>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</si>
  <si>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</si>
  <si>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</si>
  <si>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</si>
  <si>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</si>
  <si>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</si>
  <si>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</si>
  <si>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</si>
  <si>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</si>
  <si>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</si>
  <si>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</si>
  <si>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</si>
  <si>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</si>
  <si>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</si>
  <si>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</si>
  <si>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</si>
  <si>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</si>
  <si>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</si>
  <si>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</si>
  <si>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</si>
  <si>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</si>
  <si>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</si>
  <si>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</si>
  <si>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</si>
  <si>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</si>
  <si>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</si>
  <si>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</si>
  <si>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</si>
  <si>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</si>
  <si>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</si>
  <si>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</si>
  <si>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</si>
  <si>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</si>
  <si>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</si>
  <si>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</si>
  <si>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</si>
  <si>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</si>
  <si>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</si>
  <si>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</si>
  <si>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</si>
  <si>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</si>
  <si>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</si>
  <si>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</si>
  <si>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</si>
  <si>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</si>
  <si>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</si>
  <si>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</si>
  <si>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</si>
  <si>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</si>
  <si>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</si>
  <si>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</si>
  <si>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</si>
  <si>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</si>
  <si>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</si>
  <si>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</si>
  <si>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</si>
  <si>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</si>
  <si>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</si>
  <si>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</si>
  <si>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</si>
  <si>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</si>
  <si>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</si>
  <si>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</si>
  <si>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</si>
  <si>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</si>
  <si>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</si>
  <si>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</si>
  <si>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</si>
  <si>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</si>
  <si>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</si>
  <si>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</si>
  <si>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</si>
  <si>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</si>
  <si>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</si>
  <si>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</si>
  <si>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</si>
  <si>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</si>
  <si>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</si>
  <si>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</si>
  <si>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</si>
  <si>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</si>
  <si>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</si>
  <si>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</si>
  <si>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</si>
  <si>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</si>
  <si>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</si>
  <si>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</si>
  <si>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</si>
  <si>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</si>
  <si>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</si>
  <si>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</si>
  <si>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</si>
  <si>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</si>
  <si>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</si>
  <si>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</si>
  <si>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</si>
  <si>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</si>
  <si>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</si>
  <si>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</si>
  <si>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</si>
  <si>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</si>
  <si>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</si>
  <si>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</si>
  <si>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</si>
  <si>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</si>
  <si>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</si>
  <si>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</si>
  <si>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</si>
  <si>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</si>
  <si>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</si>
  <si>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</si>
  <si>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</si>
  <si>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</si>
  <si>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</si>
  <si>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</si>
  <si>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</si>
  <si>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</si>
  <si>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</si>
  <si>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</si>
  <si>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</si>
  <si>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</si>
  <si>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</si>
  <si>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</si>
  <si>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</si>
  <si>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</si>
  <si>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</si>
  <si>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</si>
  <si>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</si>
  <si>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</si>
  <si>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</si>
  <si>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</si>
  <si>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</si>
  <si>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</si>
  <si>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</si>
  <si>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</si>
  <si>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</si>
  <si>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</si>
  <si>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</si>
  <si>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</si>
  <si>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</si>
  <si>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</si>
  <si>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</si>
  <si>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</si>
  <si>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</si>
  <si>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</si>
  <si>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</si>
  <si>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</si>
  <si>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</si>
  <si>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</si>
  <si>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</si>
  <si>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</si>
  <si>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</si>
  <si>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</si>
  <si>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</si>
  <si>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</si>
  <si>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</si>
  <si>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</si>
  <si>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</si>
  <si>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</si>
  <si>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</si>
  <si>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</si>
  <si>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</si>
  <si>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</si>
  <si>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</si>
  <si>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</si>
  <si>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</si>
  <si>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</si>
  <si>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</si>
  <si>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</si>
  <si>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</si>
  <si>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</si>
  <si>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</si>
  <si>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</si>
  <si>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</si>
  <si>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</si>
  <si>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</si>
  <si>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</si>
  <si>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</si>
  <si>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</si>
  <si>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</si>
  <si>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</si>
  <si>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</si>
  <si>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</si>
  <si>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</si>
  <si>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</si>
  <si>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</si>
  <si>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</si>
  <si>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</si>
  <si>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</si>
  <si>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</si>
  <si>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</si>
  <si>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</si>
  <si>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</si>
  <si>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</si>
  <si>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</si>
  <si>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</si>
  <si>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</si>
  <si>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</si>
  <si>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</si>
  <si>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</si>
  <si>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</si>
  <si>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</si>
  <si>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</si>
  <si>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</si>
  <si>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</si>
  <si>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</si>
  <si>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</si>
  <si>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</si>
  <si>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</si>
  <si>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</si>
  <si>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</si>
  <si>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</si>
  <si>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</si>
  <si>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</si>
  <si>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</si>
  <si>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</si>
  <si>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</si>
  <si>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</si>
  <si>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</si>
  <si>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</si>
  <si>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</si>
  <si>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</si>
  <si>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</si>
  <si>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</si>
  <si>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</si>
  <si>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</si>
  <si>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</si>
  <si>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</si>
  <si>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</si>
  <si>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</si>
  <si>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</si>
  <si>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</si>
  <si>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</si>
  <si>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</si>
  <si>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</si>
  <si>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</si>
  <si>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</si>
  <si>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</si>
  <si>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</si>
  <si>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</si>
  <si>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</si>
  <si>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</si>
  <si>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</si>
  <si>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</si>
  <si>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</si>
  <si>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</si>
  <si>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</si>
  <si>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</si>
  <si>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</si>
  <si>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</si>
  <si>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</si>
  <si>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</si>
  <si>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</si>
  <si>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</si>
  <si>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</si>
  <si>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</si>
  <si>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</si>
  <si>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</si>
  <si>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</si>
  <si>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</si>
  <si>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</si>
  <si>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</si>
  <si>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</si>
  <si>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</si>
  <si>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</si>
  <si>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</si>
  <si>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</si>
  <si>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</si>
  <si>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</si>
  <si>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</si>
  <si>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</si>
  <si>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</si>
  <si>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</si>
  <si>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</si>
  <si>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</si>
  <si>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</si>
  <si>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</si>
  <si>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</si>
  <si>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</si>
  <si>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</si>
  <si>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</si>
  <si>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</si>
  <si>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</si>
  <si>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</si>
  <si>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</si>
  <si>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</si>
  <si>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</si>
  <si>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</si>
  <si>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</si>
  <si>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</si>
  <si>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</si>
  <si>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</si>
  <si>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</si>
  <si>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</si>
  <si>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</si>
  <si>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</si>
  <si>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</si>
  <si>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</si>
  <si>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</si>
  <si>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</si>
  <si>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</si>
  <si>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</si>
  <si>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</si>
  <si>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</si>
  <si>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</si>
  <si>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</si>
  <si>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</si>
  <si>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</si>
  <si>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</si>
  <si>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</si>
  <si>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</si>
  <si>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</si>
  <si>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</si>
  <si>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</si>
  <si>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</si>
  <si>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</si>
  <si>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</si>
  <si>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</si>
  <si>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</si>
  <si>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</si>
  <si>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</si>
  <si>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</si>
  <si>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</si>
  <si>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</si>
  <si>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</si>
  <si>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</si>
  <si>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</si>
  <si>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</si>
  <si>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</si>
  <si>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</si>
  <si>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</si>
  <si>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</si>
  <si>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</si>
  <si>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</si>
  <si>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</si>
  <si>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</si>
  <si>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</si>
  <si>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</si>
  <si>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</si>
  <si>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</si>
  <si>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</si>
  <si>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</si>
  <si>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</si>
  <si>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</si>
  <si>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</si>
  <si>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</si>
  <si>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</si>
  <si>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</si>
  <si>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</si>
  <si>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</si>
  <si>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</si>
  <si>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</si>
  <si>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</si>
  <si>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</si>
  <si>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</si>
  <si>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</si>
  <si>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</si>
  <si>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</si>
  <si>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</si>
  <si>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</si>
  <si>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</si>
  <si>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</si>
  <si>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</si>
  <si>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</si>
  <si>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</si>
  <si>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</si>
  <si>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</si>
  <si>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</si>
  <si>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</si>
  <si>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</si>
  <si>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</si>
  <si>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</si>
  <si>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</si>
  <si>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</si>
  <si>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</si>
  <si>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</si>
  <si>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</si>
  <si>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</si>
  <si>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</si>
  <si>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</si>
  <si>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</si>
  <si>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</si>
  <si>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</si>
  <si>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</si>
  <si>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</si>
  <si>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</si>
  <si>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</si>
  <si>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</si>
  <si>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</si>
  <si>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</si>
  <si>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</si>
  <si>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</si>
  <si>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</si>
  <si>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</si>
  <si>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</si>
  <si>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</si>
  <si>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</si>
  <si>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</si>
  <si>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</si>
  <si>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</si>
  <si>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</si>
  <si>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</si>
  <si>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</si>
  <si>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</si>
  <si>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</si>
  <si>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</si>
  <si>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</si>
  <si>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</si>
  <si>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</si>
  <si>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</si>
  <si>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</si>
  <si>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</si>
  <si>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</si>
  <si>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</si>
  <si>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</si>
  <si>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</si>
  <si>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</si>
  <si>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</si>
  <si>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</si>
  <si>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</si>
  <si>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</si>
  <si>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</si>
  <si>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</si>
  <si>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</si>
  <si>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</si>
  <si>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</si>
  <si>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</si>
  <si>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</si>
  <si>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</si>
  <si>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</si>
  <si>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</si>
  <si>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</si>
  <si>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</si>
  <si>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</si>
  <si>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</si>
  <si>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</si>
  <si>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</si>
  <si>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</si>
  <si>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</si>
  <si>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</si>
  <si>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</si>
  <si>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</si>
  <si>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</si>
  <si>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</si>
  <si>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</si>
  <si>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</si>
  <si>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</si>
  <si>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</si>
  <si>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</si>
  <si>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</si>
  <si>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</si>
  <si>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</si>
  <si>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</si>
  <si>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</si>
  <si>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</si>
  <si>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</si>
  <si>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</si>
  <si>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</si>
  <si>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</si>
  <si>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</si>
  <si>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</si>
  <si>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</si>
  <si>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</si>
  <si>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</si>
  <si>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</si>
  <si>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</si>
  <si>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</si>
  <si>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</si>
  <si>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</si>
  <si>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</si>
  <si>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</si>
  <si>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</si>
  <si>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</si>
  <si>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</si>
  <si>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</si>
  <si>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</si>
  <si>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</si>
  <si>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</si>
  <si>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</si>
  <si>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</si>
  <si>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</si>
  <si>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</si>
  <si>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</si>
  <si>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</si>
  <si>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</si>
  <si>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</si>
  <si>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</si>
  <si>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</si>
  <si>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</si>
  <si>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</si>
  <si>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</si>
  <si>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</si>
  <si>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</si>
  <si>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</si>
  <si>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</si>
  <si>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</si>
  <si>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</si>
  <si>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</si>
  <si>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</si>
  <si>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</si>
  <si>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</si>
  <si>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</si>
  <si>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</si>
  <si>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</si>
  <si>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</si>
  <si>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</si>
  <si>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</si>
  <si>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</si>
  <si>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</si>
  <si>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</si>
  <si>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</si>
  <si>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</si>
  <si>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</si>
  <si>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</si>
  <si>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</si>
  <si>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</si>
  <si>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</si>
  <si>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</si>
  <si>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</si>
  <si>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</si>
  <si>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</si>
  <si>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</si>
  <si>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</si>
  <si>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</si>
  <si>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</si>
  <si>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</si>
  <si>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</si>
  <si>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</si>
  <si>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</si>
  <si>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</si>
  <si>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</si>
  <si>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</si>
  <si>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</si>
  <si>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</si>
  <si>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</si>
  <si>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</si>
  <si>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</si>
  <si>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</si>
  <si>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</si>
  <si>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</si>
  <si>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</si>
  <si>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</si>
  <si>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</si>
  <si>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</si>
  <si>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</si>
  <si>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</si>
  <si>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</si>
  <si>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</si>
  <si>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</si>
  <si>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</si>
  <si>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</si>
  <si>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</si>
  <si>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</si>
  <si>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</si>
  <si>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</si>
  <si>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</si>
  <si>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</si>
  <si>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</si>
  <si>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</si>
  <si>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</si>
  <si>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</si>
  <si>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</si>
  <si>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</si>
  <si>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</si>
  <si>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</si>
  <si>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</si>
  <si>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</si>
  <si>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</si>
  <si>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</si>
  <si>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</si>
  <si>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</si>
  <si>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</si>
  <si>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</si>
  <si>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</si>
  <si>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</si>
  <si>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</si>
  <si>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</si>
  <si>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</si>
  <si>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</si>
  <si>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</si>
  <si>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</si>
  <si>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</si>
  <si>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</si>
  <si>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</si>
  <si>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</si>
  <si>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</si>
  <si>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</si>
  <si>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</si>
  <si>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</si>
  <si>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</si>
  <si>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</si>
  <si>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</si>
  <si>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</si>
  <si>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</si>
  <si>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</si>
  <si>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</si>
  <si>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</si>
  <si>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</si>
  <si>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</si>
  <si>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</si>
  <si>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</si>
  <si>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</si>
  <si>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</si>
  <si>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</si>
  <si>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</si>
  <si>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</si>
  <si>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</si>
  <si>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</si>
  <si>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</si>
  <si>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</si>
  <si>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</si>
  <si>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</si>
  <si>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</si>
  <si>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</si>
  <si>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</si>
  <si>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</si>
  <si>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</si>
  <si>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</si>
  <si>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</si>
  <si>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</si>
  <si>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</si>
  <si>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</si>
  <si>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</si>
  <si>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</si>
  <si>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</si>
  <si>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</si>
  <si>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</si>
  <si>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</si>
  <si>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</si>
  <si>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</si>
  <si>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</si>
  <si>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</si>
  <si>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</si>
  <si>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</si>
  <si>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</si>
  <si>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</si>
  <si>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</si>
  <si>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</si>
  <si>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</si>
  <si>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</si>
  <si>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</si>
  <si>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</si>
  <si>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</si>
  <si>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</si>
  <si>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</si>
  <si>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</si>
  <si>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</si>
  <si>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</si>
  <si>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</si>
  <si>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</si>
  <si>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</si>
  <si>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</si>
  <si>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</si>
  <si>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</si>
  <si>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</si>
  <si>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</si>
  <si>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</si>
  <si>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</si>
  <si>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</si>
  <si>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</si>
  <si>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</si>
  <si>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</si>
  <si>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</si>
  <si>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</si>
  <si>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</si>
  <si>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</si>
  <si>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</si>
  <si>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</si>
  <si>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</si>
  <si>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</si>
  <si>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</si>
  <si>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</si>
  <si>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</si>
  <si>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</si>
  <si>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</si>
  <si>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</si>
  <si>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</si>
  <si>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</si>
  <si>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</si>
  <si>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</si>
  <si>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</si>
  <si>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</si>
  <si>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</si>
  <si>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</si>
  <si>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</si>
  <si>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</si>
  <si>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</si>
  <si>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</si>
  <si>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</si>
  <si>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</si>
  <si>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</si>
  <si>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</si>
  <si>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</si>
  <si>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</si>
  <si>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</si>
  <si>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</si>
  <si>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</si>
  <si>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</si>
  <si>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</si>
  <si>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</si>
  <si>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</si>
  <si>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</si>
  <si>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</si>
  <si>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</si>
  <si>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</si>
  <si>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</si>
  <si>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</si>
  <si>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</si>
  <si>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</si>
  <si>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</si>
  <si>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</si>
  <si>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</si>
  <si>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</si>
  <si>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</si>
  <si>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</si>
  <si>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</si>
  <si>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</si>
  <si>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</si>
  <si>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</si>
  <si>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</si>
  <si>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</si>
  <si>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</si>
  <si>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</si>
  <si>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</si>
  <si>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</si>
  <si>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</si>
  <si>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</si>
  <si>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</si>
  <si>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</si>
  <si>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</si>
  <si>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</si>
  <si>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</si>
  <si>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</si>
  <si>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</si>
  <si>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</si>
  <si>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</si>
  <si>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</si>
  <si>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</si>
  <si>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</si>
  <si>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</si>
  <si>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</si>
  <si>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</si>
  <si>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</si>
  <si>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</si>
  <si>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</si>
  <si>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</si>
  <si>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</si>
  <si>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</si>
  <si>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</si>
  <si>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</si>
  <si>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</si>
  <si>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</si>
  <si>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</si>
  <si>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</si>
  <si>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</si>
  <si>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</si>
  <si>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</si>
  <si>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</si>
  <si>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</si>
  <si>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</si>
  <si>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</si>
  <si>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</si>
  <si>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</si>
  <si>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</si>
  <si>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</si>
  <si>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</si>
  <si>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</si>
  <si>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</si>
  <si>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</si>
  <si>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</si>
  <si>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</si>
  <si>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</si>
  <si>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</si>
  <si>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</si>
  <si>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</si>
  <si>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</si>
  <si>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</si>
  <si>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</si>
  <si>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</si>
  <si>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</si>
  <si>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</si>
  <si>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</si>
  <si>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</si>
  <si>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</si>
  <si>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</si>
  <si>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</si>
  <si>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</si>
  <si>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</si>
  <si>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</si>
  <si>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</si>
  <si>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</si>
  <si>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</si>
  <si>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</si>
  <si>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</si>
  <si>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</si>
  <si>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</si>
  <si>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</si>
  <si>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</si>
  <si>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</si>
  <si>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</si>
  <si>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</si>
  <si>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</si>
  <si>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</si>
  <si>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</si>
  <si>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</si>
  <si>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</si>
  <si>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</si>
  <si>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</si>
  <si>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</si>
  <si>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</si>
  <si>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</si>
  <si>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</si>
  <si>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</si>
  <si>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</si>
  <si>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</si>
  <si>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</si>
  <si>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</si>
  <si>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</si>
  <si>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</si>
  <si>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</si>
  <si>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</si>
  <si>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</si>
  <si>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</si>
  <si>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</si>
  <si>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</si>
  <si>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</si>
  <si>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</si>
  <si>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</si>
  <si>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</si>
  <si>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</si>
  <si>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</si>
  <si>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</si>
  <si>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</si>
  <si>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</si>
  <si>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</si>
  <si>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</si>
  <si>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</si>
  <si>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</si>
  <si>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</si>
  <si>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</si>
  <si>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</si>
  <si>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</si>
  <si>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</si>
  <si>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</si>
  <si>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</si>
  <si>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</si>
  <si>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</si>
  <si>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</si>
  <si>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</si>
  <si>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</si>
  <si>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</si>
  <si>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</si>
  <si>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</si>
  <si>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</si>
  <si>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</si>
  <si>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</si>
  <si>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</si>
  <si>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</si>
  <si>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</si>
  <si>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</si>
  <si>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</si>
  <si>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</si>
  <si>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</si>
  <si>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</si>
  <si>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</si>
  <si>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</si>
  <si>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</si>
  <si>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</si>
  <si>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</si>
  <si>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</si>
  <si>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</si>
  <si>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</si>
  <si>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</si>
  <si>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</si>
  <si>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</si>
  <si>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</si>
  <si>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</si>
  <si>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</si>
  <si>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</si>
  <si>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</si>
  <si>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</si>
  <si>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</si>
  <si>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</si>
  <si>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</si>
  <si>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</si>
  <si>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</si>
  <si>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</si>
  <si>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</si>
  <si>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</si>
  <si>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</si>
  <si>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</si>
  <si>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</si>
  <si>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</si>
  <si>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</si>
  <si>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</si>
  <si>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</si>
  <si>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</si>
  <si>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</si>
  <si>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</si>
  <si>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</si>
  <si>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</si>
  <si>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</si>
  <si>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</si>
  <si>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</si>
  <si>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</si>
  <si>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</si>
  <si>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</si>
  <si>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</si>
  <si>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</si>
  <si>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</si>
  <si>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</si>
  <si>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</si>
  <si>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</si>
  <si>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</si>
  <si>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</si>
  <si>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</si>
  <si>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</si>
  <si>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</si>
  <si>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</si>
  <si>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</si>
  <si>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</si>
  <si>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</si>
  <si>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</si>
  <si>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</si>
  <si>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</si>
  <si>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</si>
  <si>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</si>
  <si>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</si>
  <si>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</si>
  <si>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</si>
  <si>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</si>
  <si>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</si>
  <si>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</si>
  <si>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</si>
  <si>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</si>
  <si>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</si>
  <si>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</si>
  <si>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</si>
  <si>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</si>
  <si>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</si>
  <si>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</si>
  <si>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</si>
  <si>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</si>
  <si>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</si>
  <si>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</si>
  <si>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</si>
  <si>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</si>
  <si>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</si>
  <si>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</si>
  <si>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</si>
  <si>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</si>
  <si>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</si>
  <si>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</si>
  <si>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</si>
  <si>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</si>
  <si>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</si>
  <si>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</si>
  <si>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</si>
  <si>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</si>
  <si>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</si>
  <si>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</si>
  <si>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</si>
  <si>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</si>
  <si>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</si>
  <si>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</si>
  <si>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</si>
  <si>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</si>
  <si>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</si>
  <si>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</si>
  <si>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</si>
  <si>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</si>
  <si>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</si>
  <si>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</si>
  <si>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</si>
  <si>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</si>
  <si>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</si>
  <si>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</si>
  <si>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</si>
  <si>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</si>
  <si>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</si>
  <si>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</si>
  <si>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</si>
  <si>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</si>
  <si>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</si>
  <si>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</si>
  <si>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</si>
  <si>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</si>
  <si>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</si>
  <si>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</si>
  <si>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</si>
  <si>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</si>
  <si>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</si>
  <si>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</si>
  <si>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</si>
  <si>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</si>
  <si>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</si>
  <si>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</si>
  <si>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</si>
  <si>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</si>
  <si>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</si>
  <si>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</si>
  <si>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</si>
  <si>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</si>
  <si>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</si>
  <si>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</si>
  <si>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</si>
  <si>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</si>
  <si>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</si>
  <si>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</si>
  <si>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</si>
  <si>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</si>
  <si>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</si>
  <si>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</si>
  <si>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</si>
  <si>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</si>
  <si>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</si>
  <si>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</si>
  <si>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</si>
  <si>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</si>
  <si>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</si>
  <si>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</si>
  <si>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</si>
  <si>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</si>
  <si>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</si>
  <si>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</si>
  <si>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</si>
  <si>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</si>
  <si>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</si>
  <si>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</si>
  <si>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</si>
  <si>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</si>
  <si>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</si>
  <si>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</si>
  <si>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</si>
  <si>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</si>
  <si>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</si>
  <si>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</si>
  <si>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</si>
  <si>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</si>
  <si>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</si>
  <si>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</si>
  <si>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</si>
  <si>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</si>
  <si>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</si>
  <si>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</si>
  <si>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</si>
  <si>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</si>
  <si>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</si>
  <si>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</si>
  <si>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</si>
  <si>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</si>
  <si>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</si>
  <si>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</si>
  <si>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</si>
  <si>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</si>
  <si>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</si>
  <si>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</si>
  <si>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</si>
  <si>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</si>
  <si>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</si>
  <si>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</si>
  <si>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</si>
  <si>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</si>
  <si>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</si>
  <si>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</si>
  <si>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</si>
  <si>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</si>
  <si>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</si>
  <si>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</si>
  <si>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</si>
  <si>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</si>
  <si>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</si>
  <si>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</si>
  <si>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</si>
  <si>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</si>
  <si>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</si>
  <si>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</si>
  <si>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</si>
  <si>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</si>
  <si>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</si>
  <si>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</si>
  <si>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</si>
  <si>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</si>
  <si>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</si>
  <si>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</si>
  <si>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</si>
  <si>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</si>
  <si>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</si>
  <si>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</si>
  <si>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</si>
  <si>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</si>
  <si>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</si>
  <si>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</si>
  <si>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</si>
  <si>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</si>
  <si>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</si>
  <si>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</si>
  <si>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</si>
  <si>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</si>
  <si>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</si>
  <si>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</si>
  <si>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</si>
  <si>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</si>
  <si>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</si>
  <si>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</si>
  <si>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</si>
  <si>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</si>
  <si>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</si>
  <si>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</si>
  <si>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</si>
  <si>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</si>
  <si>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</si>
  <si>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</si>
  <si>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</si>
  <si>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</si>
  <si>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</si>
  <si>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</si>
  <si>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</si>
  <si>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</si>
  <si>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</si>
  <si>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</si>
  <si>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</si>
  <si>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</si>
  <si>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</si>
  <si>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</si>
  <si>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</si>
  <si>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</si>
  <si>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</si>
  <si>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</si>
  <si>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</si>
  <si>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</si>
  <si>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</si>
  <si>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</si>
  <si>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</si>
  <si>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</si>
  <si>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</si>
  <si>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</si>
  <si>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</si>
  <si>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</si>
  <si>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</si>
  <si>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</si>
  <si>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</si>
  <si>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</si>
  <si>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</si>
  <si>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</si>
  <si>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</si>
  <si>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</si>
  <si>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</si>
  <si>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</si>
  <si>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</si>
  <si>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</si>
  <si>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</si>
  <si>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</si>
  <si>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</si>
  <si>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</si>
  <si>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</si>
  <si>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</si>
  <si>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</si>
  <si>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</si>
  <si>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</si>
  <si>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</si>
  <si>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</si>
  <si>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</si>
  <si>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</si>
  <si>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</si>
  <si>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</si>
  <si>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</si>
  <si>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</si>
  <si>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</si>
  <si>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</si>
  <si>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</si>
  <si>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</si>
  <si>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</si>
  <si>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</si>
  <si>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</si>
  <si>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</si>
  <si>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</si>
  <si>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</si>
  <si>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</si>
  <si>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</si>
  <si>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</si>
  <si>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</si>
  <si>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</si>
  <si>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</si>
  <si>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</si>
  <si>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</si>
  <si>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</si>
  <si>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</si>
  <si>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</si>
  <si>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</si>
  <si>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</si>
  <si>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</si>
  <si>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</si>
  <si>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</si>
  <si>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</si>
  <si>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</si>
  <si>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</si>
  <si>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</si>
  <si>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</si>
  <si>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</si>
  <si>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</si>
  <si>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</si>
  <si>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</si>
  <si>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</si>
  <si>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</si>
  <si>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</si>
  <si>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</si>
  <si>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</si>
  <si>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</si>
  <si>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</si>
  <si>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</si>
  <si>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</si>
  <si>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</si>
  <si>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</si>
  <si>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</si>
  <si>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</si>
  <si>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</si>
  <si>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</si>
  <si>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</si>
  <si>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</si>
  <si>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</si>
  <si>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</si>
  <si>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</si>
  <si>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</si>
  <si>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</si>
  <si>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</si>
  <si>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</si>
  <si>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</si>
  <si>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</si>
  <si>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</si>
  <si>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</si>
  <si>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</si>
  <si>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</si>
  <si>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</si>
  <si>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</si>
  <si>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</si>
  <si>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</si>
  <si>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</si>
  <si>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</si>
  <si>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</si>
  <si>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</si>
  <si>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</si>
  <si>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</si>
  <si>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</si>
  <si>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</si>
  <si>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</si>
  <si>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</si>
  <si>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</si>
  <si>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</si>
  <si>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</si>
  <si>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</si>
  <si>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</si>
  <si>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</si>
  <si>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</si>
  <si>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</si>
  <si>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</si>
  <si>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</si>
  <si>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</si>
  <si>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</si>
  <si>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</si>
  <si>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</si>
  <si>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</si>
  <si>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</si>
  <si>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</si>
  <si>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</si>
  <si>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</si>
  <si>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</si>
  <si>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</si>
  <si>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</si>
  <si>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</si>
  <si>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</si>
  <si>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</si>
  <si>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</si>
  <si>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</si>
  <si>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</si>
  <si>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</si>
  <si>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</si>
  <si>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</si>
  <si>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</si>
  <si>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</si>
  <si>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</si>
  <si>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</si>
  <si>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</si>
  <si>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</si>
  <si>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</si>
  <si>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</si>
  <si>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</si>
  <si>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</si>
  <si>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</si>
  <si>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</si>
  <si>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</si>
  <si>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</si>
  <si>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</si>
  <si>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</si>
  <si>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</si>
  <si>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</si>
  <si>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</si>
  <si>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</si>
  <si>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</si>
  <si>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</si>
  <si>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</si>
  <si>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</si>
  <si>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</si>
  <si>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</si>
  <si>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</si>
  <si>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</si>
  <si>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</si>
  <si>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</si>
  <si>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</si>
  <si>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</si>
  <si>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</si>
  <si>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</si>
  <si>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</si>
  <si>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</si>
  <si>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</si>
  <si>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</si>
  <si>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</si>
  <si>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</si>
  <si>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</si>
  <si>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</si>
  <si>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</si>
  <si>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</si>
  <si>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</si>
  <si>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</si>
  <si>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</si>
  <si>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</si>
  <si>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</si>
  <si>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</si>
  <si>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</si>
  <si>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</si>
  <si>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</si>
  <si>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</si>
  <si>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</si>
  <si>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</si>
  <si>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</si>
  <si>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</si>
  <si>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</si>
  <si>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</si>
  <si>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</si>
  <si>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</si>
  <si>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</si>
  <si>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</si>
  <si>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</si>
  <si>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</si>
  <si>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</si>
  <si>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</si>
  <si>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</si>
  <si>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</si>
  <si>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</si>
  <si>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</si>
  <si>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</si>
  <si>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</si>
  <si>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</si>
  <si>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</si>
  <si>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</si>
  <si>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</si>
  <si>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</si>
  <si>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</si>
  <si>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</si>
  <si>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</si>
  <si>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</si>
  <si>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</si>
  <si>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</si>
  <si>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</si>
  <si>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</si>
  <si>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</si>
  <si>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</si>
  <si>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</si>
  <si>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</si>
  <si>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</si>
  <si>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</si>
  <si>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</si>
  <si>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</si>
  <si>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</si>
  <si>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</si>
  <si>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</si>
  <si>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</si>
  <si>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</si>
  <si>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</si>
  <si>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</si>
  <si>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</si>
  <si>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</si>
  <si>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</si>
  <si>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</si>
  <si>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</si>
  <si>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</si>
  <si>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</si>
  <si>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</si>
  <si>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</si>
  <si>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</si>
  <si>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</si>
  <si>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</si>
  <si>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</si>
  <si>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</si>
  <si>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</si>
  <si>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</si>
  <si>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</si>
  <si>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</si>
  <si>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</si>
  <si>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</si>
  <si>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</si>
  <si>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</si>
  <si>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</si>
  <si>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</si>
  <si>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</si>
  <si>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</si>
  <si>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</si>
  <si>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</si>
  <si>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</si>
  <si>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</si>
  <si>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</si>
  <si>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</si>
  <si>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</si>
  <si>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</si>
  <si>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</si>
  <si>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</si>
  <si>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</si>
  <si>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</si>
  <si>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</si>
  <si>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</si>
  <si>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</si>
  <si>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</si>
  <si>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</si>
  <si>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</si>
  <si>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</si>
  <si>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</si>
  <si>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</si>
  <si>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</si>
  <si>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</si>
  <si>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</si>
  <si>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</si>
  <si>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</si>
  <si>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</si>
  <si>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</si>
  <si>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</si>
  <si>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</si>
  <si>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</si>
  <si>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</si>
  <si>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</si>
  <si>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</si>
  <si>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</si>
  <si>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</si>
  <si>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</si>
  <si>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</si>
  <si>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</si>
  <si>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</si>
  <si>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</si>
  <si>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</si>
  <si>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</si>
  <si>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</si>
  <si>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</si>
  <si>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</si>
  <si>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</si>
  <si>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</si>
  <si>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</si>
  <si>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</si>
  <si>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</si>
  <si>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</si>
  <si>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</si>
  <si>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</si>
  <si>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</si>
  <si>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</si>
  <si>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</si>
  <si>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</si>
  <si>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</si>
  <si>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</si>
  <si>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</si>
  <si>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</si>
  <si>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</si>
  <si>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</si>
  <si>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</si>
  <si>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</si>
  <si>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</si>
  <si>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</si>
  <si>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</si>
  <si>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</si>
  <si>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</si>
  <si>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</si>
  <si>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</si>
  <si>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</si>
  <si>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</si>
  <si>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</si>
  <si>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</si>
  <si>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</si>
  <si>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</si>
  <si>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</si>
  <si>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</si>
  <si>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</si>
  <si>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</si>
  <si>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</si>
  <si>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</si>
  <si>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</si>
  <si>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</si>
  <si>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</si>
  <si>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</si>
  <si>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</si>
  <si>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</si>
  <si>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</si>
  <si>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</si>
  <si>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</si>
  <si>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</si>
  <si>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</si>
  <si>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</si>
  <si>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</si>
  <si>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</si>
  <si>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</si>
  <si>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</si>
  <si>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</si>
  <si>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</si>
  <si>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</si>
  <si>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</si>
  <si>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</si>
  <si>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</si>
  <si>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</si>
  <si>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</si>
  <si>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</si>
  <si>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</si>
  <si>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</si>
  <si>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</si>
  <si>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</si>
  <si>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</si>
  <si>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</si>
  <si>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</si>
  <si>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</si>
  <si>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</si>
  <si>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</si>
  <si>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</si>
  <si>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</si>
  <si>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</si>
  <si>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</si>
  <si>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</si>
  <si>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</si>
  <si>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</si>
  <si>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</si>
  <si>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</si>
  <si>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</si>
  <si>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</si>
  <si>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</si>
  <si>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</si>
  <si>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</si>
  <si>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</si>
  <si>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</si>
  <si>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</si>
  <si>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</si>
  <si>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</si>
  <si>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</si>
  <si>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</si>
  <si>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</si>
  <si>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</si>
  <si>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</si>
  <si>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</si>
  <si>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</si>
  <si>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</si>
  <si>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</si>
  <si>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</si>
  <si>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</si>
  <si>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</si>
  <si>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</si>
  <si>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</si>
  <si>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</si>
  <si>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</si>
  <si>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</si>
  <si>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</si>
  <si>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</si>
  <si>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</si>
  <si>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</si>
  <si>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</si>
  <si>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</si>
  <si>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</si>
  <si>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</si>
  <si>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</si>
  <si>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</si>
  <si>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</si>
  <si>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</si>
  <si>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</si>
  <si>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</si>
  <si>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</si>
  <si>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</si>
  <si>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</si>
  <si>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</si>
  <si>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</si>
  <si>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</si>
  <si>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</si>
  <si>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</si>
  <si>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</si>
  <si>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</si>
  <si>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</si>
  <si>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</si>
  <si>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</si>
  <si>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</si>
  <si>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</si>
  <si>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</si>
  <si>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</si>
  <si>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</si>
  <si>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</si>
  <si>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</si>
  <si>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</si>
  <si>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</si>
  <si>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</si>
  <si>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</si>
  <si>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</si>
  <si>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</si>
  <si>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</si>
  <si>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</si>
  <si>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</si>
  <si>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</si>
  <si>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</si>
  <si>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</si>
  <si>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</si>
  <si>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</si>
  <si>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</si>
  <si>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</si>
  <si>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</si>
  <si>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</si>
  <si>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</si>
  <si>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</si>
  <si>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</si>
  <si>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</si>
  <si>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</si>
  <si>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</si>
  <si>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</si>
  <si>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</si>
  <si>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</si>
  <si>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</si>
  <si>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</si>
  <si>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</si>
  <si>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</si>
  <si>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</si>
  <si>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</si>
  <si>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</si>
  <si>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</si>
  <si>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</si>
  <si>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</si>
  <si>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</si>
  <si>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</si>
  <si>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</si>
  <si>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</si>
  <si>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</si>
  <si>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</si>
  <si>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</si>
  <si>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</si>
  <si>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</si>
  <si>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</si>
  <si>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</si>
  <si>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</si>
  <si>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</si>
  <si>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</si>
  <si>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</si>
  <si>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</si>
  <si>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</si>
  <si>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</si>
  <si>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</si>
  <si>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</si>
  <si>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</si>
  <si>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</si>
  <si>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</si>
  <si>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</si>
  <si>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</si>
  <si>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</si>
  <si>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</si>
  <si>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</si>
  <si>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</si>
  <si>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</si>
  <si>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</si>
  <si>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</si>
  <si>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</si>
  <si>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</si>
  <si>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</si>
  <si>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</si>
  <si>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</si>
  <si>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</si>
  <si>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</si>
  <si>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</si>
  <si>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</si>
  <si>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</si>
  <si>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</si>
  <si>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</si>
  <si>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</si>
  <si>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</si>
  <si>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</si>
  <si>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</si>
  <si>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</si>
  <si>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</si>
  <si>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</si>
  <si>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</si>
  <si>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</si>
  <si>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</si>
  <si>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</si>
  <si>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</si>
  <si>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</si>
  <si>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</si>
  <si>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</si>
  <si>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</si>
  <si>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</si>
  <si>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</si>
  <si>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</si>
  <si>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</si>
  <si>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</si>
  <si>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</si>
  <si>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</si>
  <si>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</si>
  <si>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</si>
  <si>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</si>
  <si>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</si>
  <si>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</si>
  <si>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</si>
  <si>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</si>
  <si>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</si>
  <si>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</si>
  <si>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</si>
  <si>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</si>
  <si>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</si>
  <si>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</si>
  <si>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</si>
  <si>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</si>
  <si>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</si>
  <si>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</si>
  <si>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</si>
  <si>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</si>
  <si>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</si>
  <si>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</si>
  <si>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</si>
  <si>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</si>
  <si>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</si>
  <si>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</si>
  <si>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</si>
  <si>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</si>
  <si>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</si>
  <si>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</si>
  <si>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</si>
  <si>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</si>
  <si>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</si>
  <si>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</si>
  <si>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</si>
  <si>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</si>
  <si>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</si>
  <si>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</si>
  <si>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</si>
  <si>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</si>
  <si>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</si>
  <si>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</si>
  <si>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</si>
  <si>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</si>
  <si>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</si>
  <si>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</si>
  <si>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</si>
  <si>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</si>
  <si>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</si>
  <si>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</si>
  <si>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</si>
  <si>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</si>
  <si>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</si>
  <si>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</si>
  <si>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</si>
  <si>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</si>
  <si>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</si>
  <si>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</si>
  <si>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</si>
  <si>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</si>
  <si>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</si>
  <si>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</si>
  <si>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</si>
  <si>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</si>
  <si>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</si>
  <si>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</si>
  <si>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</si>
  <si>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</si>
  <si>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</si>
  <si>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</si>
  <si>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</si>
  <si>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</si>
  <si>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</si>
  <si>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</si>
  <si>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</si>
  <si>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</si>
  <si>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</si>
  <si>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</si>
  <si>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</si>
  <si>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</si>
  <si>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</si>
  <si>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</si>
  <si>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</si>
  <si>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</si>
  <si>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</si>
  <si>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</si>
  <si>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</si>
  <si>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</si>
  <si>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</si>
  <si>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</si>
  <si>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</si>
  <si>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</si>
  <si>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</si>
  <si>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</si>
  <si>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</si>
  <si>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</si>
  <si>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</si>
  <si>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</si>
  <si>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</si>
  <si>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</si>
  <si>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</si>
  <si>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</si>
  <si>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</si>
  <si>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</si>
  <si>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</si>
  <si>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</si>
  <si>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</si>
  <si>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</si>
  <si>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</si>
  <si>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</si>
  <si>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</si>
  <si>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</si>
  <si>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</si>
  <si>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</si>
  <si>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</si>
  <si>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</si>
  <si>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</si>
  <si>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</si>
  <si>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</si>
  <si>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</si>
  <si>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</si>
  <si>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</si>
  <si>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</si>
  <si>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</si>
  <si>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</si>
  <si>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</si>
  <si>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</si>
  <si>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</si>
  <si>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</si>
  <si>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</si>
  <si>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</si>
  <si>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</si>
  <si>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</si>
  <si>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</si>
  <si>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</si>
  <si>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</si>
  <si>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</si>
  <si>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</si>
  <si>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</si>
  <si>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</si>
  <si>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</si>
  <si>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</si>
  <si>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</si>
  <si>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</si>
  <si>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</si>
  <si>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</si>
  <si>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</si>
  <si>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</si>
  <si>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</si>
  <si>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</si>
  <si>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</si>
  <si>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</si>
  <si>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</si>
  <si>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</si>
  <si>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</si>
  <si>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</si>
  <si>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</si>
  <si>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</si>
  <si>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</si>
  <si>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</si>
  <si>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</si>
  <si>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</si>
  <si>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</si>
  <si>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</si>
  <si>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</si>
  <si>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</si>
  <si>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</si>
  <si>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</si>
  <si>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</si>
  <si>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</si>
  <si>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</si>
  <si>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</si>
  <si>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</si>
  <si>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</si>
  <si>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</si>
  <si>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</si>
  <si>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</si>
  <si>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</si>
  <si>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</si>
  <si>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</si>
  <si>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</si>
  <si>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</si>
  <si>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</si>
  <si>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</si>
  <si>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</si>
  <si>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</si>
  <si>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</si>
  <si>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</si>
  <si>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</si>
  <si>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</si>
  <si>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</si>
  <si>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</si>
  <si>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</si>
  <si>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</si>
  <si>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</si>
  <si>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</si>
  <si>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</si>
  <si>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</si>
  <si>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</si>
  <si>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</si>
  <si>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</si>
  <si>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</si>
  <si>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</si>
  <si>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</si>
  <si>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</si>
  <si>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</si>
  <si>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</si>
  <si>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</si>
  <si>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</si>
  <si>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</si>
  <si>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</si>
  <si>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</si>
  <si>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</si>
  <si>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</si>
  <si>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</si>
  <si>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</si>
  <si>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</si>
  <si>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</si>
  <si>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</si>
  <si>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</si>
  <si>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</si>
  <si>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</si>
  <si>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</si>
  <si>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</si>
  <si>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</si>
  <si>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</si>
  <si>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</si>
  <si>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</si>
  <si>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</si>
  <si>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</si>
  <si>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</si>
  <si>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</si>
  <si>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</si>
  <si>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</si>
  <si>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</si>
  <si>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</si>
  <si>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</si>
  <si>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</si>
  <si>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</si>
  <si>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</si>
  <si>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</si>
  <si>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</si>
  <si>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</si>
  <si>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</si>
  <si>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</si>
  <si>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</si>
  <si>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</si>
  <si>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</si>
  <si>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</si>
  <si>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</si>
  <si>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</si>
  <si>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</si>
  <si>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</si>
  <si>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</si>
  <si>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</si>
  <si>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</si>
  <si>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</si>
  <si>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</si>
  <si>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</si>
  <si>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</si>
  <si>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</si>
  <si>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</si>
  <si>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</si>
  <si>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</si>
  <si>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</si>
  <si>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</si>
  <si>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</si>
  <si>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</si>
  <si>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</si>
  <si>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</si>
  <si>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</si>
  <si>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</si>
  <si>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</si>
  <si>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</si>
  <si>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</si>
  <si>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</si>
  <si>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</si>
  <si>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</si>
  <si>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</si>
  <si>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</si>
  <si>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</si>
  <si>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</si>
  <si>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</si>
  <si>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</si>
  <si>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</si>
  <si>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</si>
  <si>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</si>
  <si>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</si>
  <si>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</si>
  <si>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</si>
  <si>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</si>
  <si>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</si>
  <si>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</si>
  <si>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</si>
  <si>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</si>
  <si>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</si>
  <si>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</si>
  <si>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</si>
  <si>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</si>
  <si>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</si>
  <si>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</si>
  <si>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</si>
  <si>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</si>
  <si>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</si>
  <si>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</si>
  <si>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</si>
  <si>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</si>
  <si>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</si>
  <si>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</si>
  <si>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</si>
  <si>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</si>
  <si>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</si>
  <si>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</si>
  <si>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</si>
  <si>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</si>
  <si>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</si>
  <si>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</si>
  <si>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</si>
  <si>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</si>
  <si>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</si>
  <si>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</si>
  <si>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</si>
  <si>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</si>
  <si>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</si>
  <si>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</si>
  <si>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</si>
  <si>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</si>
  <si>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</si>
  <si>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</si>
  <si>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</si>
  <si>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</si>
  <si>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</si>
  <si>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</si>
  <si>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</si>
  <si>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</si>
  <si>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</si>
  <si>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</si>
  <si>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</si>
  <si>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</si>
  <si>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</si>
  <si>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</si>
  <si>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</si>
  <si>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</si>
  <si>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</si>
  <si>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</si>
  <si>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</si>
  <si>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</si>
  <si>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</si>
  <si>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</si>
  <si>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</si>
  <si>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</si>
  <si>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</si>
  <si>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</si>
  <si>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</si>
  <si>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</si>
  <si>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</si>
  <si>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</si>
  <si>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</si>
  <si>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</si>
  <si>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</si>
  <si>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</si>
  <si>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</si>
  <si>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</si>
  <si>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</si>
  <si>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</si>
  <si>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</si>
  <si>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</si>
  <si>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</si>
  <si>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</si>
  <si>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</si>
  <si>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</si>
  <si>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</si>
  <si>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</si>
  <si>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</si>
  <si>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</si>
  <si>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</si>
  <si>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</si>
  <si>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</si>
  <si>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</si>
  <si>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</si>
  <si>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</si>
  <si>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</si>
  <si>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</si>
  <si>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</si>
  <si>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</si>
  <si>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</si>
  <si>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</si>
  <si>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</si>
  <si>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</si>
  <si>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</si>
  <si>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</si>
  <si>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</si>
  <si>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</si>
  <si>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</si>
  <si>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</si>
  <si>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</si>
  <si>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</si>
  <si>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</si>
  <si>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</si>
  <si>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</si>
  <si>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</si>
  <si>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</si>
  <si>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</si>
  <si>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</si>
  <si>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</si>
  <si>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</si>
  <si>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</si>
  <si>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</si>
  <si>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</si>
  <si>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</si>
  <si>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</si>
  <si>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</si>
  <si>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</si>
  <si>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</si>
  <si>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</si>
  <si>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</si>
  <si>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</si>
  <si>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</si>
  <si>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</si>
  <si>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</si>
  <si>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</si>
  <si>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</si>
  <si>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</si>
  <si>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</si>
  <si>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</si>
  <si>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</si>
  <si>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</si>
  <si>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</si>
  <si>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</si>
  <si>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</si>
  <si>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</si>
  <si>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</si>
  <si>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</si>
  <si>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</si>
  <si>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</si>
  <si>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</si>
  <si>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</si>
  <si>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</si>
  <si>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</si>
  <si>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</si>
  <si>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</si>
  <si>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</si>
  <si>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</si>
  <si>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</si>
  <si>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</si>
  <si>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</si>
  <si>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</si>
  <si>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</si>
  <si>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</si>
  <si>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</si>
  <si>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</si>
  <si>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</si>
  <si>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</si>
  <si>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</si>
  <si>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</si>
  <si>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</si>
  <si>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</si>
  <si>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</si>
  <si>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</si>
  <si>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</si>
  <si>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</si>
  <si>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</si>
  <si>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</si>
  <si>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</si>
  <si>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</si>
  <si>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</si>
  <si>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</si>
  <si>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</si>
  <si>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</si>
  <si>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</si>
  <si>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</si>
  <si>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</si>
  <si>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</si>
  <si>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</si>
  <si>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</si>
  <si>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</si>
  <si>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</si>
  <si>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</si>
  <si>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</si>
  <si>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</si>
  <si>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</si>
  <si>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</si>
  <si>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</si>
  <si>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</si>
  <si>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</si>
  <si>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</si>
  <si>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</si>
  <si>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</si>
  <si>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</si>
  <si>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</si>
  <si>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</si>
  <si>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</si>
  <si>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</si>
  <si>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</si>
  <si>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</si>
  <si>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</si>
  <si>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</si>
  <si>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</si>
  <si>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</si>
  <si>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</si>
  <si>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</si>
  <si>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</si>
  <si>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</si>
  <si>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</si>
  <si>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</si>
  <si>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</si>
  <si>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</si>
  <si>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</si>
  <si>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</si>
  <si>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</si>
  <si>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</si>
  <si>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</si>
  <si>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</si>
  <si>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</si>
  <si>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</si>
  <si>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</si>
  <si>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</si>
  <si>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</si>
  <si>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</si>
  <si>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</si>
  <si>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</si>
  <si>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</si>
  <si>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</si>
  <si>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</si>
  <si>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</si>
  <si>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</si>
  <si>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</si>
  <si>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</si>
  <si>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</si>
  <si>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</si>
  <si>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</si>
  <si>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</si>
  <si>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</si>
  <si>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</si>
  <si>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</si>
  <si>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</si>
  <si>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</si>
  <si>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</si>
  <si>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</si>
  <si>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</si>
  <si>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</si>
  <si>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</si>
  <si>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</si>
  <si>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</si>
  <si>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</si>
  <si>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</si>
  <si>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</si>
  <si>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</si>
  <si>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</si>
  <si>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</si>
  <si>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</si>
  <si>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</si>
  <si>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</si>
  <si>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</si>
  <si>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</si>
  <si>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</si>
  <si>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</si>
  <si>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</si>
  <si>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</si>
  <si>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</si>
  <si>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</si>
  <si>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</si>
  <si>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</si>
  <si>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</si>
  <si>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</si>
  <si>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</si>
  <si>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</si>
  <si>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</si>
  <si>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</si>
  <si>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</si>
  <si>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</si>
  <si>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</si>
  <si>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</si>
  <si>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</si>
  <si>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</si>
  <si>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</si>
  <si>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</si>
  <si>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</si>
  <si>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</si>
  <si>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</si>
  <si>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</si>
  <si>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</si>
  <si>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</si>
  <si>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</si>
  <si>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</si>
  <si>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</si>
  <si>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</si>
  <si>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</si>
  <si>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</si>
  <si>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</si>
  <si>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</si>
  <si>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</si>
  <si>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</si>
  <si>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</si>
  <si>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</si>
  <si>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</si>
  <si>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</si>
  <si>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</si>
  <si>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</si>
  <si>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</si>
  <si>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</si>
  <si>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</si>
  <si>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</si>
  <si>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</si>
  <si>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</si>
  <si>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</si>
  <si>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</si>
  <si>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</si>
  <si>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</si>
  <si>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</si>
  <si>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</si>
  <si>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</si>
  <si>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</si>
  <si>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</si>
  <si>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</si>
  <si>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</si>
  <si>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</si>
  <si>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</si>
  <si>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</si>
  <si>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</si>
  <si>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</si>
  <si>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</si>
  <si>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</si>
  <si>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</si>
  <si>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</si>
  <si>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</si>
  <si>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</si>
  <si>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</si>
  <si>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</si>
  <si>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</si>
  <si>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</si>
  <si>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</si>
  <si>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</si>
  <si>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</si>
  <si>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</si>
  <si>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</si>
  <si>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</si>
  <si>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</si>
  <si>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</si>
  <si>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</si>
  <si>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</si>
  <si>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</si>
  <si>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</si>
  <si>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</si>
  <si>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</si>
  <si>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</si>
  <si>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</si>
  <si>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</si>
  <si>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</si>
  <si>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</si>
  <si>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</si>
  <si>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</si>
  <si>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</si>
  <si>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</si>
  <si>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</si>
  <si>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</si>
  <si>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</si>
  <si>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</si>
  <si>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</si>
  <si>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</si>
  <si>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</si>
  <si>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</si>
  <si>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</si>
  <si>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</si>
  <si>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</si>
  <si>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</si>
  <si>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</si>
  <si>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</si>
  <si>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</si>
  <si>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</si>
  <si>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</si>
  <si>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</si>
  <si>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</si>
  <si>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</si>
  <si>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</si>
  <si>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</si>
  <si>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</si>
  <si>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</si>
  <si>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</si>
  <si>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</si>
  <si>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</si>
  <si>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</si>
  <si>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</si>
  <si>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</si>
  <si>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</si>
  <si>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</si>
  <si>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</si>
  <si>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</si>
  <si>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</si>
  <si>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</si>
  <si>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</si>
  <si>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</si>
  <si>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</si>
  <si>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</si>
  <si>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</si>
  <si>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</si>
  <si>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</si>
  <si>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</si>
  <si>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</si>
  <si>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</si>
  <si>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</si>
  <si>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</si>
  <si>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</si>
  <si>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</si>
  <si>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</si>
  <si>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</si>
  <si>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</si>
  <si>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</si>
  <si>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</si>
  <si>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</si>
  <si>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</si>
  <si>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</si>
  <si>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</si>
  <si>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</si>
  <si>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</si>
  <si>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</si>
  <si>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</si>
  <si>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</si>
  <si>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</si>
  <si>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</si>
  <si>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</si>
  <si>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</si>
  <si>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</si>
  <si>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</si>
  <si>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</si>
  <si>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</si>
  <si>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</si>
  <si>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</si>
  <si>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</si>
  <si>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</si>
  <si>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</si>
  <si>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</si>
  <si>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</si>
  <si>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</si>
  <si>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</si>
  <si>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</si>
  <si>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</si>
  <si>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</si>
  <si>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</si>
  <si>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</si>
  <si>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</si>
  <si>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</si>
  <si>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</si>
  <si>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</si>
  <si>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</si>
  <si>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</si>
  <si>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</si>
  <si>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</si>
  <si>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</si>
  <si>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</si>
  <si>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</si>
  <si>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</si>
  <si>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</si>
  <si>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</si>
  <si>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</si>
  <si>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</si>
  <si>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</si>
  <si>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</si>
  <si>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</si>
  <si>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</si>
  <si>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</si>
  <si>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</si>
  <si>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</si>
  <si>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</si>
  <si>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</si>
  <si>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</si>
  <si>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</si>
  <si>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</si>
  <si>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</si>
  <si>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</si>
  <si>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</si>
  <si>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</si>
  <si>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</si>
  <si>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</si>
  <si>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</si>
  <si>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</si>
  <si>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</si>
  <si>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</si>
  <si>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</si>
  <si>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</si>
  <si>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</si>
  <si>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</si>
  <si>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</si>
  <si>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</si>
  <si>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</si>
  <si>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</si>
  <si>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</si>
  <si>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</si>
  <si>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</si>
  <si>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</si>
  <si>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</si>
  <si>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</si>
  <si>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</si>
  <si>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</si>
  <si>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</si>
  <si>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</si>
  <si>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</si>
  <si>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</si>
  <si>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</si>
  <si>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</si>
  <si>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</si>
  <si>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</si>
  <si>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</si>
  <si>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</si>
  <si>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</si>
  <si>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</si>
  <si>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</si>
  <si>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</si>
  <si>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</si>
  <si>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</si>
  <si>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</si>
  <si>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</si>
  <si>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</si>
  <si>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</si>
  <si>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</si>
  <si>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</si>
  <si>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</si>
  <si>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</si>
  <si>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</si>
  <si>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</si>
  <si>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</si>
  <si>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</si>
  <si>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</si>
  <si>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</si>
  <si>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</si>
  <si>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</si>
  <si>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</si>
  <si>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</si>
  <si>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</si>
  <si>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</si>
  <si>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</si>
  <si>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</si>
  <si>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</si>
  <si>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</si>
  <si>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</si>
  <si>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</si>
  <si>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</si>
  <si>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</si>
  <si>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</si>
  <si>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</si>
  <si>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</si>
  <si>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</si>
  <si>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</si>
  <si>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</si>
  <si>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</si>
  <si>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</si>
  <si>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</si>
  <si>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</si>
  <si>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</si>
  <si>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</si>
  <si>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</si>
  <si>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</si>
  <si>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</si>
  <si>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</si>
  <si>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</si>
  <si>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</si>
  <si>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</si>
  <si>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</si>
  <si>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</si>
  <si>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</si>
  <si>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</si>
  <si>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</si>
  <si>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</si>
  <si>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</si>
  <si>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</si>
  <si>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</si>
  <si>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</si>
  <si>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</si>
  <si>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</si>
  <si>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</si>
  <si>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</si>
  <si>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</si>
  <si>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</si>
  <si>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</si>
  <si>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</si>
  <si>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</si>
  <si>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</si>
  <si>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</si>
  <si>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</si>
  <si>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</si>
  <si>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</si>
  <si>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</si>
  <si>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</si>
  <si>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</si>
  <si>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</si>
  <si>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</si>
  <si>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</si>
  <si>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</si>
  <si>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</si>
  <si>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</si>
  <si>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</si>
  <si>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</si>
  <si>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</si>
  <si>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</si>
  <si>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</si>
  <si>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</si>
  <si>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</si>
  <si>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</si>
  <si>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</si>
  <si>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</si>
  <si>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</si>
  <si>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</si>
  <si>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</si>
  <si>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</si>
  <si>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</si>
  <si>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</si>
  <si>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</si>
  <si>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</si>
  <si>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</si>
  <si>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</si>
  <si>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</si>
  <si>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</si>
  <si>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</si>
  <si>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</si>
  <si>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</si>
  <si>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</si>
  <si>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</si>
  <si>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</si>
  <si>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</si>
  <si>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</si>
  <si>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</si>
  <si>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</si>
  <si>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</si>
  <si>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</si>
  <si>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</si>
  <si>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</si>
  <si>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</si>
  <si>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</si>
  <si>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</si>
  <si>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</si>
  <si>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</si>
  <si>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</si>
  <si>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</si>
  <si>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</si>
  <si>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</si>
  <si>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</si>
  <si>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</si>
  <si>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</si>
  <si>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</si>
  <si>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</si>
  <si>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</si>
  <si>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</si>
  <si>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</si>
  <si>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</si>
  <si>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</si>
  <si>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</si>
  <si>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</si>
  <si>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</si>
  <si>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</si>
  <si>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</si>
  <si>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</si>
  <si>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</si>
  <si>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</si>
  <si>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</si>
  <si>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</si>
  <si>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</si>
  <si>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</si>
  <si>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</si>
  <si>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</si>
  <si>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</si>
  <si>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</si>
  <si>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</si>
  <si>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</si>
  <si>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</si>
  <si>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</si>
  <si>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</si>
  <si>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</si>
  <si>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</si>
  <si>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</si>
  <si>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</si>
  <si>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</si>
  <si>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</si>
  <si>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</si>
  <si>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</si>
  <si>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</si>
  <si>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</si>
  <si>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</si>
  <si>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</si>
  <si>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</si>
  <si>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</si>
  <si>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</si>
  <si>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</si>
  <si>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</si>
  <si>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</si>
  <si>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</si>
  <si>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</si>
  <si>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</si>
  <si>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</si>
  <si>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</si>
  <si>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</si>
  <si>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</si>
  <si>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</si>
  <si>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</si>
  <si>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</si>
  <si>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</si>
  <si>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</si>
  <si>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</si>
  <si>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</si>
  <si>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</si>
  <si>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</si>
  <si>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</si>
  <si>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</si>
  <si>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</si>
  <si>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</si>
  <si>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</si>
  <si>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</si>
  <si>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</si>
  <si>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</si>
  <si>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</si>
  <si>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</si>
  <si>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</si>
  <si>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</si>
  <si>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</si>
  <si>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</si>
  <si>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</si>
  <si>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</si>
  <si>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</si>
  <si>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</si>
  <si>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</si>
  <si>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</si>
  <si>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</si>
  <si>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</si>
  <si>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</si>
  <si>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</si>
  <si>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</si>
  <si>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</si>
  <si>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</si>
  <si>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</si>
  <si>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</si>
  <si>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</si>
  <si>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</si>
  <si>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</si>
  <si>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</si>
  <si>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</si>
  <si>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</si>
  <si>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</si>
  <si>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</si>
  <si>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</si>
  <si>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</si>
  <si>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</si>
  <si>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</si>
  <si>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</si>
  <si>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</si>
  <si>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</si>
  <si>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</si>
  <si>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</si>
  <si>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</si>
  <si>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</si>
  <si>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</si>
  <si>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</si>
  <si>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</si>
  <si>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</si>
  <si>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</si>
  <si>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</si>
  <si>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</si>
  <si>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</si>
  <si>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</si>
  <si>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</si>
  <si>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</si>
  <si>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</si>
  <si>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</si>
  <si>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</si>
  <si>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</si>
  <si>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</si>
  <si>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</si>
  <si>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</si>
  <si>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</si>
  <si>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</si>
  <si>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</si>
  <si>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</si>
  <si>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</si>
  <si>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</si>
  <si>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</si>
  <si>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</si>
  <si>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</si>
  <si>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</si>
  <si>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</si>
  <si>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</si>
  <si>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</si>
  <si>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</si>
  <si>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</si>
  <si>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</si>
  <si>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</si>
  <si>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</si>
  <si>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</si>
  <si>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</si>
  <si>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</si>
  <si>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</si>
  <si>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</si>
  <si>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</si>
  <si>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</si>
  <si>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</si>
  <si>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</si>
  <si>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</si>
  <si>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</si>
  <si>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</si>
  <si>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</si>
  <si>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</si>
  <si>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</si>
  <si>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</si>
  <si>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</si>
  <si>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</si>
  <si>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</si>
  <si>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</si>
  <si>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</si>
  <si>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</si>
  <si>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</si>
  <si>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</si>
  <si>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</si>
  <si>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</si>
  <si>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</si>
  <si>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</si>
  <si>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</si>
  <si>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</si>
  <si>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</si>
  <si>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</si>
  <si>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</si>
  <si>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</si>
  <si>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</si>
  <si>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</si>
  <si>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</si>
  <si>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</si>
  <si>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</si>
  <si>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</si>
  <si>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</si>
  <si>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</si>
  <si>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</si>
  <si>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</si>
  <si>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</si>
  <si>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</si>
  <si>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</si>
  <si>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</si>
  <si>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</si>
  <si>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</si>
  <si>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</si>
  <si>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</si>
  <si>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</si>
  <si>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</si>
  <si>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</si>
  <si>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</si>
  <si>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</si>
  <si>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</si>
  <si>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</si>
  <si>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</si>
  <si>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</si>
  <si>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</si>
  <si>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</si>
  <si>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</si>
  <si>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</si>
  <si>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</si>
  <si>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</si>
  <si>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</si>
  <si>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</si>
  <si>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</si>
  <si>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</si>
  <si>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</si>
  <si>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</si>
  <si>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</si>
  <si>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</si>
  <si>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</si>
  <si>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</si>
  <si>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</si>
  <si>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</si>
  <si>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</si>
  <si>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</si>
  <si>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</si>
  <si>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</si>
  <si>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</si>
  <si>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</si>
  <si>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</si>
  <si>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</si>
  <si>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</si>
  <si>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</si>
  <si>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</si>
  <si>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</si>
  <si>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</si>
  <si>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</si>
  <si>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</si>
  <si>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</si>
  <si>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</si>
  <si>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</si>
  <si>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</si>
  <si>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</si>
  <si>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</si>
  <si>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</si>
  <si>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</si>
  <si>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</si>
  <si>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</si>
  <si>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</si>
  <si>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</si>
  <si>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</si>
  <si>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</si>
  <si>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</si>
  <si>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</si>
  <si>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</si>
  <si>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</si>
  <si>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</si>
  <si>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</si>
  <si>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</si>
  <si>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</si>
  <si>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</si>
  <si>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</si>
  <si>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</si>
  <si>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</si>
  <si>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</si>
  <si>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</si>
  <si>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</si>
  <si>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</si>
  <si>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</si>
  <si>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</si>
  <si>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</si>
  <si>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</si>
  <si>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</si>
  <si>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</si>
  <si>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</si>
  <si>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</si>
  <si>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</si>
  <si>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</si>
  <si>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</si>
  <si>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</si>
  <si>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</si>
  <si>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</si>
  <si>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</si>
  <si>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</si>
  <si>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</si>
  <si>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</si>
  <si>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</si>
  <si>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</si>
  <si>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</si>
  <si>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</si>
  <si>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</si>
  <si>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</si>
  <si>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</si>
  <si>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</si>
  <si>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</si>
  <si>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</si>
  <si>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</si>
  <si>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</si>
  <si>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</si>
  <si>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</si>
  <si>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</si>
  <si>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</si>
  <si>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</si>
  <si>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</si>
  <si>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</si>
  <si>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</si>
  <si>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</si>
  <si>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</si>
  <si>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</si>
  <si>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</si>
  <si>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</si>
  <si>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</si>
  <si>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</si>
  <si>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</si>
  <si>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</si>
  <si>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</si>
  <si>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</si>
  <si>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</si>
  <si>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</si>
  <si>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</si>
  <si>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</si>
  <si>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</si>
  <si>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</si>
  <si>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</si>
  <si>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</si>
  <si>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</si>
  <si>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</si>
  <si>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</si>
  <si>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</si>
  <si>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</si>
  <si>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</si>
  <si>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</si>
  <si>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</si>
  <si>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</si>
  <si>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</si>
  <si>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</si>
  <si>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</si>
  <si>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</si>
  <si>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</si>
  <si>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</si>
  <si>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</si>
  <si>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</si>
  <si>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</si>
  <si>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</si>
  <si>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</si>
  <si>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</si>
  <si>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</si>
  <si>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</si>
  <si>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</si>
  <si>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</si>
  <si>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</si>
  <si>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</si>
  <si>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</si>
  <si>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</si>
  <si>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</si>
  <si>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</si>
  <si>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</si>
  <si>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</si>
  <si>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</si>
  <si>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</si>
  <si>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</si>
  <si>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</si>
  <si>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</si>
  <si>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</si>
  <si>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</si>
  <si>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</si>
  <si>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</si>
  <si>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</si>
  <si>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</si>
  <si>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</si>
  <si>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</si>
  <si>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</si>
  <si>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</si>
  <si>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</si>
  <si>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</si>
  <si>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</si>
  <si>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</si>
  <si>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</si>
  <si>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</si>
  <si>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</si>
  <si>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</si>
  <si>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</si>
  <si>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</si>
  <si>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</si>
  <si>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</si>
  <si>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</si>
  <si>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</si>
  <si>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</si>
  <si>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</si>
  <si>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</si>
  <si>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</si>
  <si>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</si>
  <si>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</si>
  <si>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</si>
  <si>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</si>
  <si>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</si>
  <si>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</si>
  <si>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</si>
  <si>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</si>
  <si>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</si>
  <si>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</si>
  <si>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</si>
  <si>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</si>
  <si>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</si>
  <si>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</si>
  <si>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</si>
  <si>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</si>
  <si>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</si>
  <si>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</si>
  <si>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</si>
  <si>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</si>
  <si>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</si>
  <si>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</si>
  <si>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</si>
  <si>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</si>
  <si>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</si>
  <si>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</si>
  <si>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</si>
  <si>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</si>
  <si>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</si>
  <si>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</si>
  <si>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</si>
  <si>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</si>
  <si>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</si>
  <si>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</si>
  <si>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</si>
  <si>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</si>
  <si>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</si>
  <si>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</si>
  <si>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</si>
  <si>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</si>
  <si>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</si>
  <si>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</si>
  <si>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</si>
  <si>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</si>
  <si>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</si>
  <si>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</si>
  <si>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</si>
  <si>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</si>
  <si>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</si>
  <si>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</si>
  <si>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</si>
  <si>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</si>
  <si>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</si>
  <si>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</si>
  <si>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</si>
  <si>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</si>
  <si>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</si>
  <si>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</si>
  <si>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</si>
  <si>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</si>
  <si>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</si>
  <si>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</si>
  <si>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</si>
  <si>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</si>
  <si>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</si>
  <si>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</si>
  <si>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</si>
  <si>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</si>
  <si>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</si>
  <si>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</si>
  <si>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</si>
  <si>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</si>
  <si>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</si>
  <si>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</si>
  <si>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</si>
  <si>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</si>
  <si>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</si>
  <si>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</si>
  <si>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</si>
  <si>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</si>
  <si>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</si>
  <si>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</si>
  <si>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</si>
  <si>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</si>
  <si>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</si>
  <si>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</si>
  <si>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</si>
  <si>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</si>
  <si>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</si>
  <si>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</si>
  <si>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</si>
  <si>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</si>
  <si>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</si>
  <si>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</si>
  <si>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</si>
  <si>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</si>
  <si>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</si>
  <si>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</si>
  <si>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</si>
  <si>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</si>
  <si>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</si>
  <si>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</si>
  <si>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</si>
  <si>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</si>
  <si>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</si>
  <si>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</si>
  <si>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</si>
  <si>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</si>
  <si>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</si>
  <si>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</si>
  <si>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</si>
  <si>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</si>
  <si>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</si>
  <si>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</si>
  <si>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</si>
  <si>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</si>
  <si>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</si>
  <si>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</si>
  <si>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</si>
  <si>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</si>
  <si>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</si>
  <si>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</si>
  <si>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</si>
  <si>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</si>
  <si>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</si>
  <si>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</si>
  <si>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</si>
  <si>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</si>
  <si>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</si>
  <si>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</si>
  <si>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</si>
  <si>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</si>
  <si>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</si>
  <si>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</si>
  <si>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</si>
  <si>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</si>
  <si>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</si>
  <si>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</si>
  <si>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</si>
  <si>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</si>
  <si>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</si>
  <si>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</si>
  <si>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</si>
  <si>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</si>
  <si>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</si>
  <si>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</si>
  <si>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</si>
  <si>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</si>
  <si>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</si>
  <si>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</si>
  <si>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</si>
  <si>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</si>
  <si>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</si>
  <si>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</si>
  <si>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</si>
  <si>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</si>
  <si>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</si>
  <si>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</si>
  <si>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</si>
  <si>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</si>
  <si>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</si>
  <si>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</si>
  <si>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</si>
  <si>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</si>
  <si>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</si>
  <si>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</si>
  <si>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</si>
  <si>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</si>
  <si>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</si>
  <si>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</si>
  <si>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</si>
  <si>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</si>
  <si>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</si>
  <si>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</si>
  <si>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</si>
  <si>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</si>
  <si>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</si>
  <si>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</si>
  <si>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</si>
  <si>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</si>
  <si>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</si>
  <si>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</si>
  <si>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</si>
  <si>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</si>
  <si>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</si>
  <si>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</si>
  <si>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</si>
  <si>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</si>
  <si>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</si>
  <si>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</si>
  <si>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</si>
  <si>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</si>
  <si>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</si>
  <si>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</si>
  <si>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</si>
  <si>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</si>
  <si>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</si>
  <si>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</si>
  <si>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</si>
  <si>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</si>
  <si>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</si>
  <si>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</si>
  <si>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</si>
  <si>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</si>
  <si>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</si>
  <si>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</si>
  <si>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</si>
  <si>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</si>
  <si>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</si>
  <si>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</si>
  <si>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</si>
  <si>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</si>
  <si>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</si>
  <si>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</si>
  <si>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</si>
  <si>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</si>
  <si>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</si>
  <si>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</si>
  <si>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</si>
  <si>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</si>
  <si>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</si>
  <si>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</si>
  <si>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</si>
  <si>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</si>
  <si>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</si>
  <si>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</si>
  <si>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</si>
  <si>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</si>
  <si>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</si>
  <si>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</si>
  <si>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</si>
  <si>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</si>
  <si>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</si>
  <si>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</si>
  <si>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</si>
  <si>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</si>
  <si>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</si>
  <si>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</si>
  <si>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</si>
  <si>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</si>
  <si>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</si>
  <si>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</si>
  <si>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</si>
  <si>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</si>
  <si>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</si>
  <si>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</si>
  <si>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</si>
  <si>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</si>
  <si>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</si>
  <si>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</si>
  <si>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</si>
  <si>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</si>
  <si>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</si>
  <si>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</si>
  <si>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</si>
  <si>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</si>
  <si>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</si>
  <si>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</si>
  <si>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</si>
  <si>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</si>
  <si>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</si>
  <si>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</si>
  <si>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</si>
  <si>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</si>
  <si>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</si>
  <si>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</si>
  <si>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</si>
  <si>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</si>
  <si>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</si>
  <si>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</si>
  <si>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</si>
  <si>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</si>
  <si>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</si>
  <si>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</si>
  <si>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</si>
  <si>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</si>
  <si>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</si>
  <si>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</si>
  <si>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</si>
  <si>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</si>
  <si>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</si>
  <si>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</si>
  <si>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</si>
  <si>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</si>
  <si>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</si>
  <si>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</si>
  <si>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</si>
  <si>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</si>
  <si>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</si>
  <si>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</si>
  <si>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</si>
  <si>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</si>
  <si>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</si>
  <si>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</si>
  <si>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</si>
  <si>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</si>
  <si>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</si>
  <si>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</si>
  <si>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</si>
  <si>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</si>
  <si>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</si>
  <si>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</si>
  <si>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</si>
  <si>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</si>
  <si>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</si>
  <si>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</si>
  <si>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</si>
  <si>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</si>
  <si>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</si>
  <si>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</si>
  <si>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</si>
  <si>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</si>
  <si>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</si>
  <si>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</si>
  <si>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</si>
  <si>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</si>
  <si>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</si>
  <si>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</si>
  <si>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</si>
  <si>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</si>
  <si>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</si>
  <si>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</si>
  <si>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</si>
  <si>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</si>
  <si>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</si>
  <si>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</si>
  <si>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</si>
  <si>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</si>
  <si>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</si>
  <si>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</si>
  <si>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</si>
  <si>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</si>
  <si>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</si>
  <si>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</si>
  <si>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</si>
  <si>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</si>
  <si>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</si>
  <si>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</si>
  <si>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</si>
  <si>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</si>
  <si>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</si>
  <si>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</si>
  <si>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</si>
  <si>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</si>
  <si>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</si>
  <si>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</si>
  <si>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</si>
  <si>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</si>
  <si>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</si>
  <si>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</si>
  <si>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</si>
  <si>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</si>
  <si>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</si>
  <si>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</si>
  <si>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</si>
  <si>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</si>
  <si>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</si>
  <si>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</si>
  <si>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</si>
  <si>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</si>
  <si>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</si>
  <si>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</si>
  <si>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</si>
  <si>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</si>
  <si>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</si>
  <si>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</si>
  <si>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</si>
  <si>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</si>
  <si>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</si>
  <si>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</si>
  <si>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</si>
  <si>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</si>
  <si>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</si>
  <si>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</si>
  <si>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</si>
  <si>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</si>
  <si>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</si>
  <si>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</si>
  <si>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</si>
  <si>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</si>
  <si>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</si>
  <si>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</si>
  <si>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</si>
  <si>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</si>
  <si>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</si>
  <si>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</si>
  <si>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</si>
  <si>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</si>
  <si>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</si>
  <si>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</si>
  <si>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</si>
  <si>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</si>
  <si>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</si>
  <si>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</si>
  <si>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</si>
  <si>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</si>
  <si>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</si>
  <si>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</si>
  <si>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</si>
  <si>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</si>
  <si>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</si>
  <si>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</si>
  <si>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</si>
  <si>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</si>
  <si>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</si>
  <si>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</si>
  <si>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</si>
  <si>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</si>
  <si>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</si>
  <si>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</si>
  <si>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</si>
  <si>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</si>
  <si>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</si>
  <si>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</si>
  <si>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</si>
  <si>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</si>
  <si>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</si>
  <si>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</si>
  <si>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</si>
  <si>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</si>
  <si>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</si>
  <si>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</si>
  <si>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</si>
  <si>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</si>
  <si>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</si>
  <si>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</si>
  <si>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</si>
  <si>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</si>
  <si>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</si>
  <si>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</si>
  <si>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</si>
  <si>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</si>
  <si>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</si>
  <si>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</si>
  <si>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</si>
  <si>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</si>
  <si>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</si>
  <si>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</si>
  <si>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</si>
  <si>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</si>
  <si>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</si>
  <si>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</si>
  <si>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</si>
  <si>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</si>
  <si>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</si>
  <si>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</si>
  <si>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</si>
  <si>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</si>
  <si>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</si>
  <si>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</si>
  <si>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</si>
  <si>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</si>
  <si>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</si>
  <si>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</si>
  <si>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</si>
  <si>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</si>
  <si>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</si>
  <si>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</si>
  <si>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</si>
  <si>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</si>
  <si>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</si>
  <si>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</si>
  <si>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</si>
  <si>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</si>
  <si>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</si>
  <si>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</si>
  <si>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</si>
  <si>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</si>
  <si>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</si>
  <si>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</si>
  <si>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</si>
  <si>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</si>
  <si>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</si>
  <si>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</si>
  <si>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</si>
  <si>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</si>
  <si>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</si>
  <si>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</si>
  <si>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</si>
  <si>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</si>
  <si>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</si>
  <si>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</si>
  <si>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</si>
  <si>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</si>
  <si>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</si>
  <si>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</si>
  <si>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</si>
  <si>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</si>
  <si>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</si>
  <si>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</si>
  <si>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</si>
  <si>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</si>
  <si>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</si>
  <si>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</si>
  <si>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</si>
  <si>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</si>
  <si>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</si>
  <si>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</si>
  <si>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</si>
  <si>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</si>
  <si>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</si>
  <si>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</si>
  <si>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</si>
  <si>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</si>
  <si>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</si>
  <si>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</si>
  <si>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</si>
  <si>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</si>
  <si>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</si>
  <si>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</si>
  <si>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</si>
  <si>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</si>
  <si>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</si>
  <si>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</si>
  <si>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</si>
  <si>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</si>
  <si>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</si>
  <si>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</si>
  <si>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</si>
  <si>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</si>
  <si>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</si>
  <si>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</si>
  <si>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</si>
  <si>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</si>
  <si>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</si>
  <si>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</si>
  <si>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</si>
  <si>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</si>
  <si>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</si>
  <si>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</si>
  <si>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</si>
  <si>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</si>
  <si>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</si>
  <si>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</si>
  <si>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</si>
  <si>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</si>
  <si>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</si>
  <si>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</si>
  <si>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</si>
  <si>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</si>
  <si>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</si>
  <si>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</si>
  <si>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</si>
  <si>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</si>
  <si>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</si>
  <si>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</si>
  <si>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</si>
  <si>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</si>
  <si>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</si>
  <si>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</si>
  <si>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</si>
  <si>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</si>
  <si>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</si>
  <si>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</si>
  <si>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</si>
  <si>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</si>
  <si>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</si>
  <si>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</si>
  <si>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</si>
  <si>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</si>
  <si>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</si>
  <si>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</si>
  <si>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</si>
  <si>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</si>
  <si>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</si>
  <si>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</si>
  <si>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</si>
  <si>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</si>
  <si>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</si>
  <si>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</si>
  <si>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</si>
  <si>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</si>
  <si>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</si>
  <si>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</si>
  <si>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</si>
  <si>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</si>
  <si>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</si>
  <si>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</si>
  <si>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</si>
  <si>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</si>
  <si>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</si>
  <si>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</si>
  <si>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</si>
  <si>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</si>
  <si>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</si>
  <si>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</si>
  <si>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</si>
  <si>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</si>
  <si>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</si>
  <si>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</si>
  <si>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</si>
  <si>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</si>
  <si>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</si>
  <si>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</si>
  <si>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</si>
  <si>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</si>
  <si>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</si>
  <si>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</si>
  <si>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</si>
  <si>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</si>
  <si>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</si>
  <si>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</si>
  <si>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</si>
  <si>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</si>
  <si>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</si>
  <si>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</si>
  <si>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</si>
  <si>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</si>
  <si>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</si>
  <si>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</si>
  <si>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</si>
  <si>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</si>
  <si>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</si>
  <si>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</si>
  <si>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</si>
  <si>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</si>
  <si>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</si>
  <si>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</si>
  <si>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</si>
  <si>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</si>
  <si>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</si>
  <si>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</si>
  <si>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</si>
  <si>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</si>
  <si>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</si>
  <si>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</si>
  <si>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</si>
  <si>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</si>
  <si>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</si>
  <si>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</si>
  <si>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</si>
  <si>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</si>
  <si>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</si>
  <si>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</si>
  <si>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</si>
  <si>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</si>
  <si>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</si>
  <si>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</si>
  <si>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</si>
  <si>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</si>
  <si>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</si>
  <si>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</si>
  <si>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</si>
  <si>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</si>
  <si>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</si>
  <si>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</si>
  <si>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</si>
  <si>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</si>
  <si>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</si>
  <si>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</si>
  <si>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</si>
  <si>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</si>
  <si>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</si>
  <si>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</si>
  <si>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</si>
  <si>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</si>
  <si>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</si>
  <si>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</si>
  <si>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</si>
  <si>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</si>
  <si>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</si>
  <si>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</si>
  <si>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</si>
  <si>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</si>
  <si>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</si>
  <si>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</si>
  <si>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</si>
  <si>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</si>
  <si>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</si>
  <si>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</si>
  <si>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</si>
  <si>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</si>
  <si>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</si>
  <si>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</si>
  <si>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</si>
  <si>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</si>
  <si>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</si>
  <si>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</si>
  <si>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</si>
  <si>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</si>
  <si>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</si>
  <si>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</si>
  <si>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</si>
  <si>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</si>
  <si>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</si>
  <si>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</si>
  <si>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</si>
  <si>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</si>
  <si>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</si>
  <si>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</si>
  <si>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</si>
  <si>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</si>
  <si>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</si>
  <si>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</si>
  <si>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</si>
  <si>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</si>
  <si>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</si>
  <si>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</si>
  <si>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</si>
  <si>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</si>
  <si>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</si>
  <si>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</si>
  <si>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</si>
  <si>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</si>
  <si>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</si>
  <si>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</si>
  <si>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</si>
  <si>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</si>
  <si>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</si>
  <si>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</si>
  <si>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</si>
  <si>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</si>
  <si>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</si>
  <si>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</si>
  <si>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</si>
  <si>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</si>
  <si>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</si>
  <si>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</si>
  <si>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</si>
  <si>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</si>
  <si>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</si>
  <si>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</si>
  <si>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</si>
  <si>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</si>
  <si>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</si>
  <si>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</si>
  <si>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</si>
  <si>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</si>
  <si>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</si>
  <si>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</si>
  <si>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</si>
  <si>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</si>
  <si>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</si>
  <si>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</si>
  <si>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</si>
  <si>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</si>
  <si>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</si>
  <si>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</si>
  <si>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</si>
  <si>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</si>
  <si>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</si>
  <si>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</si>
  <si>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</si>
  <si>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</si>
  <si>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</si>
  <si>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</si>
  <si>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</si>
  <si>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</si>
  <si>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</si>
  <si>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</si>
  <si>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</si>
  <si>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</si>
  <si>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</si>
  <si>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</si>
  <si>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</si>
  <si>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</si>
  <si>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</si>
  <si>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</si>
  <si>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</si>
  <si>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</si>
  <si>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</si>
  <si>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</si>
  <si>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</si>
  <si>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</si>
  <si>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</si>
  <si>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</si>
  <si>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</si>
  <si>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</si>
  <si>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</si>
  <si>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</si>
  <si>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</si>
  <si>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</si>
  <si>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</si>
  <si>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</si>
  <si>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</si>
  <si>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</si>
  <si>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</si>
  <si>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</si>
  <si>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</si>
  <si>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</si>
  <si>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</si>
  <si>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</si>
  <si>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</si>
  <si>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</si>
  <si>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</si>
  <si>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</si>
  <si>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</si>
  <si>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</si>
  <si>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</si>
  <si>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</si>
  <si>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</si>
  <si>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</si>
  <si>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</si>
  <si>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</si>
  <si>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</si>
  <si>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</si>
  <si>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</si>
  <si>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</si>
  <si>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</si>
  <si>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</si>
  <si>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</si>
  <si>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</si>
  <si>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</si>
  <si>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</si>
  <si>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</si>
  <si>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</si>
  <si>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</si>
  <si>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</si>
  <si>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</si>
  <si>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</si>
  <si>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</si>
  <si>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</si>
  <si>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</si>
  <si>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</si>
  <si>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</si>
  <si>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</si>
  <si>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</si>
  <si>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</si>
  <si>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</si>
  <si>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</si>
  <si>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</si>
  <si>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</si>
  <si>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</si>
  <si>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</si>
  <si>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</si>
  <si>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</si>
  <si>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</si>
  <si>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</si>
  <si>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</si>
  <si>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</si>
  <si>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</si>
  <si>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</si>
  <si>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</si>
  <si>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</si>
  <si>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</si>
  <si>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</si>
  <si>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</si>
  <si>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</si>
  <si>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</si>
  <si>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</si>
  <si>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</si>
  <si>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</si>
  <si>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</si>
  <si>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</si>
  <si>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</si>
  <si>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</si>
  <si>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</si>
  <si>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</si>
  <si>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</si>
  <si>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</si>
  <si>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</si>
  <si>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</si>
  <si>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</si>
  <si>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</si>
  <si>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</si>
  <si>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</si>
  <si>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</si>
  <si>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</si>
  <si>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</si>
  <si>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</si>
  <si>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</si>
  <si>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</si>
  <si>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</si>
  <si>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</si>
  <si>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</si>
  <si>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</si>
  <si>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</si>
  <si>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</si>
  <si>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</si>
  <si>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</si>
  <si>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</si>
  <si>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</si>
  <si>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</si>
  <si>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</si>
  <si>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</si>
  <si>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</si>
  <si>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</si>
  <si>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</si>
  <si>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</si>
  <si>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</si>
  <si>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</si>
  <si>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</si>
  <si>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</si>
  <si>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</si>
  <si>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</si>
  <si>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</si>
  <si>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</si>
  <si>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</si>
  <si>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</si>
  <si>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</si>
  <si>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</si>
  <si>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</si>
  <si>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</si>
  <si>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</si>
  <si>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</si>
  <si>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</si>
  <si>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</si>
  <si>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</si>
  <si>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</si>
  <si>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</si>
  <si>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</si>
  <si>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</si>
  <si>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</si>
  <si>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</si>
  <si>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</si>
  <si>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</si>
  <si>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</si>
  <si>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</si>
  <si>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</si>
  <si>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</si>
  <si>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</si>
  <si>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</si>
  <si>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</si>
  <si>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</si>
  <si>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</si>
  <si>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</si>
  <si>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</si>
  <si>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</si>
  <si>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</si>
  <si>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</si>
  <si>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</si>
  <si>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</si>
  <si>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</si>
  <si>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</si>
  <si>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</si>
  <si>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</si>
  <si>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</si>
  <si>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</si>
  <si>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</si>
  <si>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</si>
  <si>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</si>
  <si>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</si>
  <si>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</si>
  <si>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</si>
  <si>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</si>
  <si>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</si>
  <si>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</si>
  <si>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</si>
  <si>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</si>
  <si>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</si>
  <si>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</si>
  <si>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</si>
  <si>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</si>
  <si>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</si>
  <si>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</si>
  <si>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</si>
  <si>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</si>
  <si>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</si>
  <si>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</si>
  <si>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</si>
  <si>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</si>
  <si>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</si>
  <si>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</si>
  <si>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</si>
  <si>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</si>
  <si>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</si>
  <si>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</si>
  <si>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</si>
  <si>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</si>
  <si>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</si>
  <si>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</si>
  <si>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</si>
  <si>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</si>
  <si>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</si>
  <si>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</si>
  <si>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</si>
  <si>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</si>
  <si>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</si>
  <si>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</si>
  <si>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</si>
  <si>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</si>
  <si>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</si>
  <si>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</si>
  <si>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</si>
  <si>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</si>
  <si>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</si>
  <si>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</si>
  <si>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</si>
  <si>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</si>
  <si>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</si>
  <si>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</si>
  <si>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</si>
  <si>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</si>
  <si>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</si>
  <si>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</si>
  <si>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</si>
  <si>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</si>
  <si>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</si>
  <si>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</si>
  <si>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</si>
  <si>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</si>
  <si>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</si>
  <si>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</si>
  <si>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</si>
  <si>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</si>
  <si>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</si>
  <si>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</si>
  <si>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</si>
  <si>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</si>
  <si>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</si>
  <si>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</si>
  <si>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</si>
  <si>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</si>
  <si>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</si>
  <si>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</si>
  <si>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</si>
  <si>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</si>
  <si>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</si>
  <si>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</si>
  <si>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</si>
  <si>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</si>
  <si>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</si>
  <si>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</si>
  <si>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</si>
  <si>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</si>
  <si>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</si>
  <si>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</si>
  <si>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</si>
  <si>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</si>
  <si>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</si>
  <si>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</si>
  <si>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</si>
  <si>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</si>
  <si>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</si>
  <si>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</si>
  <si>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</si>
  <si>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</si>
  <si>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</si>
  <si>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</si>
  <si>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</si>
  <si>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</si>
  <si>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</si>
  <si>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</si>
  <si>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</si>
  <si>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</si>
  <si>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</si>
  <si>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</si>
  <si>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</si>
  <si>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</si>
  <si>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</si>
  <si>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</si>
  <si>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</si>
  <si>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</si>
  <si>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</si>
  <si>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</si>
  <si>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</si>
  <si>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</si>
  <si>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</si>
  <si>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</si>
  <si>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</si>
  <si>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</si>
  <si>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</si>
  <si>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</si>
  <si>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</si>
  <si>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</si>
  <si>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</si>
  <si>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</si>
  <si>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</si>
  <si>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</si>
  <si>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</si>
  <si>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</si>
  <si>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</si>
  <si>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</si>
  <si>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</si>
  <si>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</si>
  <si>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</si>
  <si>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</si>
  <si>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</si>
  <si>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</si>
  <si>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</si>
  <si>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</si>
  <si>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</si>
  <si>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</si>
  <si>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</si>
  <si>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</si>
  <si>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</si>
  <si>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</si>
  <si>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</si>
  <si>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</si>
  <si>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</si>
  <si>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</si>
  <si>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</si>
  <si>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</si>
  <si>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</si>
  <si>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</si>
  <si>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</si>
  <si>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</si>
  <si>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</si>
  <si>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</si>
  <si>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</si>
  <si>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</si>
  <si>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</si>
  <si>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</si>
  <si>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</si>
  <si>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</si>
  <si>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</si>
  <si>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</si>
  <si>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</si>
  <si>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</si>
  <si>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</si>
  <si>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</si>
  <si>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</si>
  <si>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</si>
  <si>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</si>
  <si>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</si>
  <si>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</si>
  <si>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</si>
  <si>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</si>
  <si>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</si>
  <si>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</si>
  <si>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</si>
  <si>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</si>
  <si>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</si>
  <si>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</si>
  <si>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</si>
  <si>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</si>
  <si>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</si>
  <si>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</si>
  <si>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</si>
  <si>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</si>
  <si>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</si>
  <si>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</si>
  <si>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</si>
  <si>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</si>
  <si>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</si>
  <si>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</si>
  <si>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</si>
  <si>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</si>
  <si>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</si>
  <si>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</si>
  <si>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</si>
  <si>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</si>
  <si>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</si>
  <si>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</si>
  <si>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</si>
  <si>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</si>
  <si>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</si>
  <si>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</si>
  <si>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</si>
  <si>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</si>
  <si>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</si>
  <si>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</si>
  <si>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</si>
  <si>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</si>
  <si>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</si>
  <si>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</si>
  <si>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</si>
  <si>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</si>
  <si>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</si>
  <si>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</si>
  <si>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</si>
  <si>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</si>
  <si>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</si>
  <si>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</si>
  <si>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</si>
  <si>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</si>
  <si>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</si>
  <si>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</si>
  <si>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</si>
  <si>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</si>
  <si>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</si>
  <si>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</si>
  <si>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</si>
  <si>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</si>
  <si>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</si>
  <si>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</si>
  <si>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</si>
  <si>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</si>
  <si>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</si>
  <si>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</si>
  <si>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</si>
  <si>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</si>
  <si>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</si>
  <si>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</si>
  <si>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</si>
  <si>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</si>
  <si>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</si>
  <si>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</si>
  <si>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</si>
  <si>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</si>
  <si>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</si>
  <si>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</si>
  <si>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</si>
  <si>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</si>
  <si>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</si>
  <si>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</si>
  <si>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</si>
  <si>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</si>
  <si>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</si>
  <si>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</si>
  <si>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</si>
  <si>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</si>
  <si>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</si>
  <si>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</si>
  <si>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</si>
  <si>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</si>
  <si>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</si>
  <si>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</si>
  <si>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</si>
  <si>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</si>
  <si>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</si>
  <si>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</si>
  <si>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</si>
  <si>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</si>
  <si>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</si>
  <si>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</si>
  <si>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</si>
  <si>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</si>
  <si>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</si>
  <si>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</si>
  <si>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</si>
  <si>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</si>
  <si>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</si>
  <si>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</si>
  <si>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</si>
  <si>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</si>
  <si>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</si>
  <si>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</si>
  <si>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</si>
  <si>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</si>
  <si>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</si>
  <si>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</si>
  <si>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</si>
  <si>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</si>
  <si>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</si>
  <si>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</si>
  <si>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</si>
  <si>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</si>
  <si>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</si>
  <si>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</si>
  <si>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</si>
  <si>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</si>
  <si>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</si>
  <si>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</si>
  <si>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</si>
  <si>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</si>
  <si>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</si>
  <si>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</si>
  <si>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</si>
  <si>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</si>
  <si>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</si>
  <si>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</si>
  <si>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</si>
  <si>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</si>
  <si>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</si>
  <si>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</si>
  <si>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</si>
  <si>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</si>
  <si>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</si>
  <si>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</si>
  <si>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</si>
  <si>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</si>
  <si>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</si>
  <si>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</si>
  <si>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</si>
  <si>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</si>
  <si>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</si>
  <si>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</si>
  <si>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</si>
  <si>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</si>
  <si>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</si>
  <si>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</si>
  <si>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</si>
  <si>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</si>
  <si>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</si>
  <si>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</si>
  <si>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</si>
  <si>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</si>
  <si>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</si>
  <si>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</si>
  <si>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</si>
  <si>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</si>
  <si>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</si>
  <si>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</si>
  <si>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</si>
  <si>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</si>
  <si>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</si>
  <si>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</si>
  <si>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</si>
  <si>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</si>
  <si>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</si>
  <si>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</si>
  <si>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</si>
  <si>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</si>
  <si>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</si>
  <si>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</si>
  <si>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</si>
  <si>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</si>
  <si>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</si>
  <si>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</si>
  <si>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</si>
  <si>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</si>
  <si>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</si>
  <si>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</si>
  <si>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</si>
  <si>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</si>
  <si>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</si>
  <si>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</si>
  <si>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</si>
  <si>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</si>
  <si>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</si>
  <si>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</si>
  <si>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</si>
  <si>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</si>
  <si>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</si>
  <si>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</si>
  <si>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</si>
  <si>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</si>
  <si>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</si>
  <si>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</si>
  <si>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</si>
  <si>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</si>
  <si>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</si>
  <si>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</si>
  <si>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</si>
  <si>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</si>
  <si>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</si>
  <si>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</si>
  <si>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</si>
  <si>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</si>
  <si>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</si>
  <si>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</si>
  <si>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</si>
  <si>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</si>
  <si>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</si>
  <si>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</si>
  <si>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</si>
  <si>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</si>
  <si>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</si>
  <si>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</si>
  <si>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</si>
  <si>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</si>
  <si>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</si>
  <si>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</si>
  <si>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</si>
  <si>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</si>
  <si>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</si>
  <si>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</si>
  <si>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</si>
  <si>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</si>
  <si>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</si>
  <si>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</si>
  <si>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</si>
  <si>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</si>
  <si>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</si>
  <si>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</si>
  <si>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</si>
  <si>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</si>
  <si>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</si>
  <si>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</si>
  <si>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</si>
  <si>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</si>
  <si>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</si>
  <si>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</si>
  <si>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</si>
  <si>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</si>
  <si>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</si>
  <si>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</si>
  <si>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</si>
  <si>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</si>
  <si>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</si>
  <si>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</si>
  <si>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</si>
  <si>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</si>
  <si>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</si>
  <si>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</si>
  <si>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</si>
  <si>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</si>
  <si>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</si>
  <si>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</si>
  <si>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</si>
  <si>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</si>
  <si>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</si>
  <si>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</si>
  <si>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</si>
  <si>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</si>
  <si>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</si>
  <si>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</si>
  <si>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</si>
  <si>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</si>
  <si>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</si>
  <si>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</si>
  <si>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</si>
  <si>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</si>
  <si>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</si>
  <si>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</si>
  <si>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</si>
  <si>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</si>
  <si>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</si>
  <si>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</si>
  <si>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</si>
  <si>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</si>
  <si>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</si>
  <si>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</si>
  <si>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</si>
  <si>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</si>
  <si>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</si>
  <si>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</si>
  <si>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</si>
  <si>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</si>
  <si>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</si>
  <si>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</si>
  <si>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</si>
  <si>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</si>
  <si>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</si>
  <si>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</si>
  <si>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</si>
  <si>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</si>
  <si>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</si>
  <si>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</si>
  <si>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</si>
  <si>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</si>
  <si>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</si>
  <si>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</si>
  <si>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</si>
  <si>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</si>
  <si>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</si>
  <si>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</si>
  <si>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</si>
  <si>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</si>
  <si>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</si>
  <si>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</si>
  <si>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</si>
  <si>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</si>
  <si>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</si>
  <si>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</si>
  <si>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</si>
  <si>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</si>
  <si>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</si>
  <si>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</si>
  <si>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</si>
  <si>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</si>
  <si>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</si>
  <si>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</si>
  <si>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</si>
  <si>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</si>
  <si>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</si>
  <si>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</si>
  <si>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</si>
  <si>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</si>
  <si>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</si>
  <si>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</si>
  <si>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</si>
  <si>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</si>
  <si>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</si>
  <si>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</si>
  <si>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</si>
  <si>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</si>
  <si>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</si>
  <si>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</si>
  <si>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</si>
  <si>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</si>
  <si>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</si>
  <si>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</si>
  <si>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</si>
  <si>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</si>
  <si>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</si>
  <si>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</si>
  <si>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</si>
  <si>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</si>
  <si>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</si>
  <si>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</si>
  <si>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</si>
  <si>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</si>
  <si>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</si>
  <si>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</si>
  <si>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</si>
  <si>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</si>
  <si>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</si>
  <si>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</si>
  <si>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</si>
  <si>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</si>
  <si>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</si>
  <si>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</si>
  <si>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</si>
  <si>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</si>
  <si>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</si>
  <si>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</si>
  <si>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</si>
  <si>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</si>
  <si>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</si>
  <si>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</si>
  <si>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</si>
  <si>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</si>
  <si>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</si>
  <si>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</si>
  <si>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</si>
  <si>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</si>
  <si>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</si>
  <si>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</si>
  <si>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</si>
  <si>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</si>
  <si>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</si>
  <si>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</si>
  <si>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</si>
  <si>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</si>
  <si>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</si>
  <si>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</si>
  <si>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</si>
  <si>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</si>
  <si>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</si>
  <si>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</si>
  <si>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</si>
  <si>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</si>
  <si>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</si>
  <si>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</si>
  <si>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</si>
  <si>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</si>
  <si>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</si>
  <si>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</si>
  <si>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</si>
  <si>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</si>
  <si>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</si>
  <si>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</si>
  <si>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</si>
  <si>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</si>
  <si>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</si>
  <si>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</si>
  <si>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</si>
  <si>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</si>
  <si>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</si>
  <si>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</si>
  <si>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</si>
  <si>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</si>
  <si>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</si>
  <si>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</si>
  <si>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</si>
  <si>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</si>
  <si>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</si>
  <si>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</si>
  <si>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</si>
  <si>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</si>
  <si>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</si>
  <si>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</si>
  <si>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</si>
  <si>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</si>
  <si>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</si>
  <si>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</si>
  <si>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</si>
  <si>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</si>
  <si>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</si>
  <si>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</si>
  <si>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</si>
  <si>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</si>
  <si>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</si>
  <si>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</si>
  <si>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</si>
  <si>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</si>
  <si>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</si>
  <si>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</si>
  <si>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</si>
  <si>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</si>
  <si>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</si>
  <si>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</si>
  <si>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</si>
  <si>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</si>
  <si>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</si>
  <si>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</si>
  <si>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</si>
  <si>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</si>
  <si>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</si>
  <si>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</si>
  <si>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</si>
  <si>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</si>
  <si>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</si>
  <si>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</si>
  <si>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</si>
  <si>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</si>
  <si>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</si>
  <si>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</si>
  <si>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</si>
  <si>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</si>
  <si>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</si>
  <si>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</si>
  <si>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</si>
  <si>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</si>
  <si>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</si>
  <si>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</si>
  <si>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</si>
  <si>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</si>
  <si>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</si>
  <si>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</si>
  <si>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</si>
  <si>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</si>
  <si>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</si>
  <si>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</si>
  <si>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</si>
  <si>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</si>
  <si>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</si>
  <si>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</si>
  <si>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</si>
  <si>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</si>
  <si>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</si>
  <si>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</si>
  <si>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</si>
  <si>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</si>
  <si>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</si>
  <si>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</si>
  <si>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</si>
  <si>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</si>
  <si>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</si>
  <si>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</si>
  <si>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</si>
  <si>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</si>
  <si>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</si>
  <si>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</si>
  <si>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</si>
  <si>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</si>
  <si>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</si>
  <si>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</si>
  <si>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</si>
  <si>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</si>
  <si>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</si>
  <si>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</si>
  <si>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</si>
  <si>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</si>
  <si>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</si>
  <si>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</si>
  <si>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</si>
  <si>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</si>
  <si>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</si>
  <si>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</si>
  <si>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</si>
  <si>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</si>
  <si>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</si>
  <si>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</si>
  <si>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</si>
  <si>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</si>
  <si>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</si>
  <si>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</si>
  <si>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</si>
  <si>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</si>
  <si>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</si>
  <si>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</si>
  <si>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</si>
  <si>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</si>
  <si>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</si>
  <si>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</si>
  <si>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</si>
  <si>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</si>
  <si>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</si>
  <si>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</si>
  <si>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</si>
  <si>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</si>
  <si>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</si>
  <si>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</si>
  <si>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</si>
  <si>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</si>
  <si>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</si>
  <si>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</si>
  <si>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</si>
  <si>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</si>
  <si>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</si>
  <si>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</si>
  <si>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</si>
  <si>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</si>
  <si>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</si>
  <si>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</si>
  <si>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</si>
  <si>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</si>
  <si>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</si>
  <si>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</si>
  <si>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</si>
  <si>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</si>
  <si>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</si>
  <si>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</si>
  <si>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</si>
  <si>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</si>
  <si>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</si>
  <si>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</si>
  <si>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</si>
  <si>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</si>
  <si>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</si>
  <si>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</si>
  <si>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</si>
  <si>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</si>
  <si>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</si>
  <si>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</si>
  <si>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</si>
  <si>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</si>
  <si>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</si>
  <si>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</si>
  <si>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</si>
  <si>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</si>
  <si>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</si>
  <si>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</si>
  <si>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</si>
  <si>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</si>
  <si>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</si>
  <si>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</si>
  <si>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</si>
  <si>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</si>
  <si>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</si>
  <si>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</si>
  <si>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</si>
  <si>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</si>
  <si>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</si>
  <si>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</si>
  <si>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</si>
  <si>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</si>
  <si>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</si>
  <si>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</si>
  <si>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</si>
  <si>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</si>
  <si>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</si>
  <si>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</si>
  <si>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</si>
  <si>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</si>
  <si>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</si>
  <si>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</si>
  <si>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</si>
  <si>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</si>
  <si>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</si>
  <si>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</si>
  <si>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</si>
  <si>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</si>
  <si>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</si>
  <si>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</si>
  <si>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</si>
  <si>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</si>
  <si>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</si>
  <si>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</si>
  <si>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</si>
  <si>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</si>
  <si>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</si>
  <si>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</si>
  <si>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</si>
  <si>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</si>
  <si>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</si>
  <si>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</si>
  <si>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</si>
  <si>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</si>
  <si>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</si>
  <si>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</si>
  <si>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</si>
  <si>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</si>
  <si>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</si>
  <si>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</si>
  <si>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</si>
  <si>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</si>
  <si>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</si>
  <si>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</si>
  <si>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</si>
  <si>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</si>
  <si>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</si>
  <si>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</si>
  <si>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</si>
  <si>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</si>
  <si>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</si>
  <si>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</si>
  <si>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</si>
  <si>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</si>
  <si>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</si>
  <si>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</si>
  <si>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</si>
  <si>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</si>
  <si>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</si>
  <si>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</si>
  <si>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</si>
  <si>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</si>
  <si>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</si>
  <si>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</si>
  <si>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</si>
  <si>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</si>
  <si>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</si>
  <si>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</si>
  <si>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</si>
  <si>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</si>
  <si>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</si>
  <si>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</si>
  <si>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</si>
  <si>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</si>
  <si>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</si>
  <si>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</si>
  <si>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</si>
  <si>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</si>
  <si>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</si>
  <si>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</si>
  <si>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</si>
  <si>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</si>
  <si>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</si>
  <si>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</si>
  <si>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</si>
  <si>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</si>
  <si>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</si>
  <si>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</si>
  <si>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</si>
  <si>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</si>
  <si>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</si>
  <si>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</si>
  <si>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</si>
  <si>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</si>
  <si>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</si>
  <si>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</si>
  <si>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</si>
  <si>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</si>
  <si>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</si>
  <si>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</si>
  <si>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</si>
  <si>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</si>
  <si>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</si>
  <si>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</si>
  <si>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</si>
  <si>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</si>
  <si>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</si>
  <si>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</si>
  <si>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</si>
  <si>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</si>
  <si>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</si>
  <si>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</si>
  <si>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</si>
  <si>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</si>
  <si>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</si>
  <si>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</si>
  <si>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</si>
  <si>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</si>
  <si>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</si>
  <si>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</si>
  <si>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</si>
  <si>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</si>
  <si>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</si>
  <si>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</si>
  <si>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</si>
  <si>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</si>
  <si>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</si>
  <si>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</si>
  <si>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</si>
  <si>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</si>
  <si>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</si>
  <si>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</si>
  <si>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</si>
  <si>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</si>
  <si>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</si>
  <si>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</si>
  <si>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</si>
  <si>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</si>
  <si>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</si>
  <si>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</si>
  <si>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</si>
  <si>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</si>
  <si>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</si>
  <si>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</si>
  <si>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</si>
  <si>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</si>
  <si>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</si>
  <si>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</si>
  <si>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</si>
  <si>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</si>
  <si>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</si>
  <si>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</si>
  <si>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</si>
  <si>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</si>
  <si>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</si>
  <si>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</si>
  <si>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</si>
  <si>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</si>
  <si>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</si>
  <si>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</si>
  <si>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</si>
  <si>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</si>
  <si>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</si>
  <si>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</si>
  <si>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</si>
  <si>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</si>
  <si>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</si>
  <si>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</si>
  <si>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</si>
  <si>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</si>
  <si>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</si>
  <si>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</si>
  <si>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</si>
  <si>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</si>
  <si>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</si>
  <si>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</si>
  <si>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</si>
  <si>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</si>
  <si>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</si>
  <si>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</si>
  <si>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</si>
  <si>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</si>
  <si>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</si>
  <si>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</si>
  <si>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</si>
  <si>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</si>
  <si>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</si>
  <si>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</si>
  <si>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</si>
  <si>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</si>
  <si>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</si>
  <si>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</si>
  <si>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</si>
  <si>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</si>
  <si>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</si>
  <si>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</si>
  <si>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</si>
  <si>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</si>
  <si>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</si>
  <si>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</si>
  <si>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</si>
  <si>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</si>
  <si>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</si>
  <si>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</si>
  <si>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</si>
  <si>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</si>
  <si>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</si>
  <si>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</si>
  <si>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</si>
  <si>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</si>
  <si>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</si>
  <si>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</si>
  <si>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</si>
  <si>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</si>
  <si>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</si>
  <si>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</si>
  <si>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</si>
  <si>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</si>
  <si>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</si>
  <si>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</si>
  <si>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</si>
  <si>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</si>
  <si>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</si>
  <si>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</si>
  <si>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</si>
  <si>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</si>
  <si>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</si>
  <si>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</si>
  <si>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</si>
  <si>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</si>
  <si>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</si>
  <si>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</si>
  <si>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</si>
  <si>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</si>
  <si>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</si>
  <si>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</si>
  <si>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</si>
  <si>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</si>
  <si>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</si>
  <si>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</si>
  <si>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</si>
  <si>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</si>
  <si>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</si>
  <si>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</si>
  <si>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</si>
  <si>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</si>
  <si>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</si>
  <si>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</si>
  <si>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</si>
  <si>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</si>
  <si>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</si>
  <si>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</si>
  <si>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</si>
  <si>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</si>
  <si>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</si>
  <si>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</si>
  <si>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</si>
  <si>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</si>
  <si>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</si>
  <si>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</si>
  <si>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</si>
  <si>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</si>
  <si>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</si>
  <si>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</si>
  <si>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</si>
  <si>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</si>
  <si>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</si>
  <si>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</si>
  <si>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</si>
  <si>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</si>
  <si>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</si>
  <si>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</si>
  <si>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</si>
  <si>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</si>
  <si>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</si>
  <si>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</si>
  <si>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</si>
  <si>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</si>
  <si>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</si>
  <si>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</si>
  <si>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</si>
  <si>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</si>
  <si>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</si>
  <si>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</si>
  <si>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</si>
  <si>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</si>
  <si>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</si>
  <si>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</si>
  <si>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</si>
  <si>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</si>
  <si>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</si>
  <si>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</si>
  <si>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</si>
  <si>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</si>
  <si>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</si>
  <si>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</si>
  <si>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</si>
  <si>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</si>
  <si>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</si>
  <si>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</si>
  <si>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</si>
  <si>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</si>
  <si>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</si>
  <si>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</si>
  <si>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</si>
  <si>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</si>
  <si>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</si>
  <si>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</si>
  <si>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</si>
  <si>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</si>
  <si>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</si>
  <si>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</si>
  <si>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</si>
  <si>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</si>
  <si>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</si>
  <si>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</si>
  <si>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</si>
  <si>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</si>
  <si>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</si>
  <si>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</si>
  <si>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</si>
  <si>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</si>
  <si>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</si>
  <si>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</si>
  <si>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</si>
  <si>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</si>
  <si>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</si>
  <si>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</si>
  <si>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</si>
  <si>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</si>
  <si>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</si>
  <si>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</si>
  <si>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</si>
  <si>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</si>
  <si>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</si>
  <si>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</si>
  <si>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</si>
  <si>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</si>
  <si>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</si>
  <si>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</si>
  <si>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</si>
  <si>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</si>
  <si>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</si>
  <si>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</si>
  <si>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</si>
  <si>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</si>
  <si>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</si>
  <si>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</si>
  <si>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</si>
  <si>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</si>
  <si>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</si>
  <si>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</si>
  <si>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</si>
  <si>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</si>
  <si>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</si>
  <si>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</si>
  <si>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</si>
  <si>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</si>
  <si>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</si>
  <si>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</si>
  <si>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</si>
  <si>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</si>
  <si>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</si>
  <si>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</si>
  <si>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</si>
  <si>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</si>
  <si>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</si>
  <si>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</si>
  <si>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</si>
  <si>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</si>
  <si>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</si>
  <si>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</si>
  <si>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</si>
  <si>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</si>
  <si>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</si>
  <si>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</si>
  <si>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</si>
  <si>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</si>
  <si>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</si>
  <si>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</si>
  <si>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</si>
  <si>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</si>
  <si>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</si>
  <si>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</si>
  <si>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</si>
  <si>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</si>
  <si>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</si>
  <si>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</si>
  <si>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</si>
  <si>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</si>
  <si>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</si>
  <si>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</si>
  <si>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</si>
  <si>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</si>
  <si>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</si>
  <si>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</si>
  <si>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</si>
  <si>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</si>
  <si>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</si>
  <si>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</si>
  <si>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</si>
  <si>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</si>
  <si>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</si>
  <si>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</si>
  <si>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</si>
  <si>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</si>
  <si>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</si>
  <si>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</si>
  <si>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</si>
  <si>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</si>
  <si>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</si>
  <si>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</si>
  <si>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</si>
  <si>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</si>
  <si>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</si>
  <si>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</si>
  <si>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</si>
  <si>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</si>
  <si>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</si>
  <si>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</si>
  <si>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</si>
  <si>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</si>
  <si>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</si>
  <si>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</si>
  <si>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</si>
  <si>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</si>
  <si>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</si>
  <si>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</si>
  <si>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</si>
  <si>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</si>
  <si>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</si>
  <si>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</si>
  <si>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</si>
  <si>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</si>
  <si>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</si>
  <si>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</si>
  <si>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</si>
  <si>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</si>
  <si>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</si>
  <si>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</si>
  <si>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</si>
  <si>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</si>
  <si>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</si>
  <si>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</si>
  <si>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</si>
  <si>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</si>
  <si>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</si>
  <si>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</si>
  <si>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</si>
  <si>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</si>
  <si>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</si>
  <si>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</si>
  <si>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</si>
  <si>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</si>
  <si>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</si>
  <si>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</si>
  <si>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</si>
  <si>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</si>
  <si>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</si>
  <si>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</si>
  <si>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</si>
  <si>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</si>
  <si>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</si>
  <si>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</si>
  <si>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</si>
  <si>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</si>
  <si>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</si>
  <si>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</si>
  <si>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</si>
  <si>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</si>
  <si>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</si>
  <si>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</si>
  <si>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</si>
  <si>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</si>
  <si>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</si>
  <si>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</si>
  <si>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</si>
  <si>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</si>
  <si>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</si>
  <si>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</si>
  <si>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</si>
  <si>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</si>
  <si>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</si>
  <si>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</si>
  <si>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</si>
  <si>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</si>
  <si>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</si>
  <si>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</si>
  <si>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</si>
  <si>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</si>
  <si>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</si>
  <si>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</si>
  <si>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</si>
  <si>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</si>
  <si>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</si>
  <si>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</si>
  <si>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</si>
  <si>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</si>
  <si>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</si>
  <si>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</si>
  <si>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</si>
  <si>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</si>
  <si>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</si>
  <si>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</si>
  <si>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</si>
  <si>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</si>
  <si>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</si>
  <si>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</si>
  <si>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</si>
  <si>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</si>
  <si>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</si>
  <si>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</si>
  <si>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</si>
  <si>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</si>
  <si>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</si>
  <si>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</si>
  <si>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</si>
  <si>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</si>
  <si>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</si>
  <si>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</si>
  <si>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</si>
  <si>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</si>
  <si>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</si>
  <si>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</si>
  <si>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</si>
  <si>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</si>
  <si>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</si>
  <si>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</si>
  <si>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</si>
  <si>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</si>
  <si>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</si>
  <si>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</si>
  <si>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</si>
  <si>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</si>
  <si>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</si>
  <si>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</si>
  <si>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</si>
  <si>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</si>
  <si>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</si>
  <si>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</si>
  <si>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</si>
  <si>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</si>
  <si>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</si>
  <si>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</si>
  <si>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</si>
  <si>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</si>
  <si>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</si>
  <si>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</si>
  <si>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</si>
  <si>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</si>
  <si>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</si>
  <si>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</si>
  <si>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</si>
  <si>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</si>
  <si>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</si>
  <si>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</si>
  <si>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</si>
  <si>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</si>
  <si>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</si>
  <si>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</si>
  <si>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</si>
  <si>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</si>
  <si>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</si>
  <si>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</si>
  <si>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</si>
  <si>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</si>
  <si>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</si>
  <si>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</si>
  <si>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</si>
  <si>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</si>
  <si>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</si>
  <si>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</si>
  <si>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</si>
  <si>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</si>
  <si>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</si>
  <si>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</si>
  <si>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</si>
  <si>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</si>
  <si>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</si>
  <si>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</si>
  <si>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</si>
  <si>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</si>
  <si>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</si>
  <si>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</si>
  <si>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</si>
  <si>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</si>
  <si>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</si>
  <si>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</si>
  <si>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</si>
  <si>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</si>
  <si>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</si>
  <si>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</si>
  <si>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</si>
  <si>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</si>
  <si>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</si>
  <si>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</si>
  <si>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</si>
  <si>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</si>
  <si>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</si>
  <si>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</si>
  <si>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</si>
  <si>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</si>
  <si>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</si>
  <si>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</si>
  <si>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</si>
  <si>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</si>
  <si>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</si>
  <si>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</si>
  <si>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</si>
  <si>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</si>
  <si>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</si>
  <si>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</si>
  <si>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</si>
  <si>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</si>
  <si>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</si>
  <si>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</si>
  <si>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</si>
  <si>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</si>
  <si>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</si>
  <si>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</si>
  <si>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</si>
  <si>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</si>
  <si>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</si>
  <si>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</si>
  <si>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</si>
  <si>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</si>
  <si>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</si>
  <si>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</si>
  <si>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</si>
  <si>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</si>
  <si>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</si>
  <si>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</si>
  <si>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</si>
  <si>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</si>
  <si>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</si>
  <si>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</si>
  <si>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</si>
  <si>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</si>
  <si>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</si>
  <si>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</si>
  <si>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</si>
  <si>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</si>
  <si>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</si>
  <si>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</si>
  <si>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</si>
  <si>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</si>
  <si>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</si>
  <si>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</si>
  <si>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</si>
  <si>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</si>
  <si>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</si>
  <si>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</si>
  <si>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</si>
  <si>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</si>
  <si>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</si>
  <si>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</si>
  <si>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</si>
  <si>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</si>
  <si>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</si>
  <si>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</si>
  <si>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</si>
  <si>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</si>
  <si>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</si>
  <si>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</si>
  <si>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</si>
  <si>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</si>
  <si>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</si>
  <si>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</si>
  <si>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</si>
  <si>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</si>
  <si>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</si>
  <si>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</si>
  <si>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</si>
  <si>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</si>
  <si>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</si>
  <si>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</si>
  <si>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</si>
  <si>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</si>
  <si>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</si>
  <si>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</si>
  <si>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</si>
  <si>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</si>
  <si>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</si>
  <si>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</si>
  <si>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</si>
  <si>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</si>
  <si>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</si>
  <si>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</si>
  <si>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</si>
  <si>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</si>
  <si>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</si>
  <si>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</si>
  <si>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</si>
  <si>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</si>
  <si>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</si>
  <si>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</si>
  <si>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</si>
  <si>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</si>
  <si>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</si>
  <si>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</si>
  <si>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</si>
  <si>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</si>
  <si>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</si>
  <si>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</si>
  <si>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</si>
  <si>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</si>
  <si>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</si>
  <si>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</si>
  <si>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</si>
  <si>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</si>
  <si>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</si>
  <si>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</si>
  <si>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</si>
  <si>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</si>
  <si>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</si>
  <si>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</si>
  <si>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</si>
  <si>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</si>
  <si>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</si>
  <si>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</si>
  <si>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</si>
  <si>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</si>
  <si>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</si>
  <si>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</si>
  <si>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</si>
  <si>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</si>
  <si>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</si>
  <si>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</si>
  <si>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</si>
  <si>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</si>
  <si>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</si>
  <si>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</si>
  <si>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</si>
  <si>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</si>
  <si>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</si>
  <si>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</si>
  <si>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</si>
  <si>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</si>
  <si>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</si>
  <si>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</si>
  <si>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</si>
  <si>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</si>
  <si>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</si>
  <si>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</si>
  <si>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</si>
  <si>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</si>
  <si>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</si>
  <si>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</si>
  <si>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</si>
  <si>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</si>
  <si>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</si>
  <si>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</si>
  <si>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</si>
  <si>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</si>
  <si>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</si>
  <si>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</si>
  <si>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</si>
  <si>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</si>
  <si>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</si>
  <si>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</si>
  <si>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</si>
  <si>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</si>
  <si>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</si>
  <si>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</si>
  <si>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</si>
  <si>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</si>
  <si>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</si>
  <si>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</si>
  <si>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</si>
  <si>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</si>
  <si>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</si>
  <si>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</si>
  <si>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</si>
  <si>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</si>
  <si>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</si>
  <si>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</si>
  <si>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</si>
  <si>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</si>
  <si>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</si>
  <si>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</si>
  <si>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</si>
  <si>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</si>
  <si>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</si>
  <si>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</si>
  <si>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</si>
  <si>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</si>
  <si>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</si>
  <si>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</si>
  <si>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</si>
  <si>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</si>
  <si>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</si>
  <si>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</si>
  <si>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</si>
  <si>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</si>
  <si>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</si>
  <si>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</si>
  <si>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</si>
  <si>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</si>
  <si>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</si>
  <si>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</si>
  <si>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</si>
  <si>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</si>
  <si>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</si>
  <si>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</si>
  <si>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</si>
  <si>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</si>
  <si>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</si>
  <si>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</si>
  <si>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</si>
  <si>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</si>
  <si>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</si>
  <si>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</si>
  <si>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</si>
  <si>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</si>
  <si>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</si>
  <si>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</si>
  <si>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</si>
  <si>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</si>
  <si>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</si>
  <si>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</si>
  <si>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</si>
  <si>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</si>
  <si>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</si>
  <si>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</si>
  <si>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</si>
  <si>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</si>
  <si>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</si>
  <si>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</si>
  <si>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</si>
  <si>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</si>
  <si>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</si>
  <si>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</si>
  <si>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</si>
  <si>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</si>
  <si>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</si>
  <si>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</si>
  <si>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</si>
  <si>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</si>
  <si>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</si>
  <si>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</si>
  <si>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</si>
  <si>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</si>
  <si>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</si>
  <si>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</si>
  <si>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</si>
  <si>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</si>
  <si>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</si>
  <si>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</si>
  <si>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</si>
  <si>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</si>
  <si>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</si>
  <si>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</si>
  <si>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</si>
  <si>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</si>
  <si>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</si>
  <si>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</si>
  <si>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</si>
  <si>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</si>
  <si>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</si>
  <si>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</si>
  <si>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</si>
  <si>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</si>
  <si>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</si>
  <si>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</si>
  <si>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</si>
  <si>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</si>
  <si>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</si>
  <si>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</si>
  <si>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</si>
  <si>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</si>
  <si>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</si>
  <si>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</si>
  <si>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</si>
  <si>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</si>
  <si>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</si>
  <si>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</si>
  <si>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</si>
  <si>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</si>
  <si>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</si>
  <si>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</si>
  <si>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</si>
  <si>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</si>
  <si>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</si>
  <si>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</si>
  <si>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</si>
  <si>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</si>
  <si>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</si>
  <si>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</si>
  <si>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</si>
  <si>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</si>
  <si>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</si>
  <si>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</si>
  <si>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</si>
  <si>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</si>
  <si>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</si>
  <si>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</si>
  <si>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</si>
  <si>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</si>
  <si>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</si>
  <si>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</si>
  <si>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</si>
  <si>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</si>
  <si>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</si>
  <si>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</si>
  <si>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</si>
  <si>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</si>
  <si>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</si>
  <si>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</si>
  <si>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</si>
  <si>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</si>
  <si>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</si>
  <si>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</si>
  <si>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</si>
  <si>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</si>
  <si>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</si>
  <si>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</si>
  <si>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</si>
  <si>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</si>
  <si>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</si>
  <si>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</si>
  <si>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</si>
  <si>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</si>
  <si>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</si>
  <si>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</si>
  <si>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</si>
  <si>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</si>
  <si>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</si>
  <si>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</si>
  <si>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</si>
  <si>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</si>
  <si>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</si>
  <si>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</si>
  <si>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</si>
  <si>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</si>
  <si>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</si>
  <si>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</si>
  <si>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</si>
  <si>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</si>
  <si>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</si>
  <si>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</si>
  <si>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</si>
  <si>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</si>
  <si>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</si>
  <si>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</si>
  <si>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</si>
  <si>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</si>
  <si>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</si>
  <si>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</si>
  <si>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</si>
  <si>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</si>
  <si>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</si>
  <si>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</si>
  <si>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</si>
  <si>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</si>
  <si>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</si>
  <si>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</si>
  <si>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</si>
  <si>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</si>
  <si>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</si>
  <si>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</si>
  <si>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</si>
  <si>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</si>
  <si>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</si>
  <si>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</si>
  <si>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</si>
  <si>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</si>
  <si>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</si>
  <si>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</si>
  <si>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</si>
  <si>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</si>
  <si>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</si>
  <si>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</si>
  <si>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</si>
  <si>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</si>
  <si>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</si>
  <si>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</si>
  <si>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</si>
  <si>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</si>
  <si>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</si>
  <si>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</si>
  <si>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</si>
  <si>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</si>
  <si>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</si>
  <si>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</si>
  <si>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</si>
  <si>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</si>
  <si>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</si>
  <si>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</si>
  <si>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</si>
  <si>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</si>
  <si>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</si>
  <si>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</si>
  <si>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</si>
  <si>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</si>
  <si>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</si>
  <si>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</si>
  <si>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</si>
  <si>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</si>
  <si>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</si>
  <si>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</si>
  <si>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</si>
  <si>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</si>
  <si>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</si>
  <si>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</si>
  <si>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</si>
  <si>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</si>
  <si>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</si>
  <si>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</si>
  <si>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</si>
  <si>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</si>
  <si>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</si>
  <si>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</si>
  <si>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</si>
  <si>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</si>
  <si>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</si>
  <si>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</si>
  <si>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</si>
  <si>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</si>
  <si>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</si>
  <si>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</si>
  <si>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</si>
  <si>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</si>
  <si>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</si>
  <si>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</si>
  <si>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</si>
  <si>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</si>
  <si>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</si>
  <si>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</si>
  <si>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</si>
  <si>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</si>
  <si>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</si>
  <si>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</si>
  <si>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</si>
  <si>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</si>
  <si>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</si>
  <si>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</si>
  <si>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</si>
  <si>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</si>
  <si>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</si>
  <si>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</si>
  <si>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</si>
  <si>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</si>
  <si>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</si>
  <si>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</si>
  <si>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</si>
  <si>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</si>
  <si>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</si>
  <si>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</si>
  <si>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</si>
  <si>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</si>
  <si>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</si>
  <si>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</si>
  <si>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</si>
  <si>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</si>
  <si>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</si>
  <si>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</si>
  <si>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</si>
  <si>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</si>
  <si>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</si>
  <si>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</si>
  <si>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</si>
  <si>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</si>
  <si>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</si>
  <si>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</si>
  <si>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</si>
  <si>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</si>
  <si>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</si>
  <si>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</si>
  <si>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</si>
  <si>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</si>
  <si>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</si>
  <si>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</si>
  <si>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</si>
  <si>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</si>
  <si>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</si>
  <si>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</si>
  <si>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</si>
  <si>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</si>
  <si>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</si>
  <si>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</si>
  <si>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</si>
  <si>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</si>
  <si>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</si>
  <si>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</si>
  <si>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</si>
  <si>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</si>
  <si>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</si>
  <si>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</si>
  <si>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</si>
  <si>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</si>
  <si>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</si>
  <si>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</si>
  <si>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</si>
  <si>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</si>
  <si>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</si>
  <si>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</si>
  <si>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</si>
  <si>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</si>
  <si>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</si>
  <si>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</si>
  <si>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</si>
  <si>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</si>
  <si>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</si>
  <si>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</si>
  <si>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</si>
  <si>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</si>
  <si>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</si>
  <si>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</si>
  <si>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</si>
  <si>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</si>
  <si>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</si>
  <si>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</si>
  <si>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</si>
  <si>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</si>
  <si>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</si>
  <si>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</si>
  <si>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</si>
  <si>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</si>
  <si>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</si>
  <si>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</si>
  <si>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</si>
  <si>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</si>
  <si>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</si>
  <si>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</si>
  <si>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</si>
  <si>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</si>
  <si>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</si>
  <si>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</si>
  <si>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</si>
  <si>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</si>
  <si>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</si>
  <si>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</si>
  <si>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</si>
  <si>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</si>
  <si>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</si>
  <si>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</si>
  <si>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</si>
  <si>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</si>
  <si>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</si>
  <si>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</si>
  <si>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</si>
  <si>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</si>
  <si>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</si>
  <si>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</si>
  <si>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</si>
  <si>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</si>
  <si>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</si>
  <si>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</si>
  <si>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</si>
  <si>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</si>
  <si>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</si>
  <si>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</si>
  <si>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</si>
  <si>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</si>
  <si>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</si>
  <si>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</si>
  <si>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</si>
  <si>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</si>
  <si>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</si>
  <si>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</si>
  <si>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</si>
  <si>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</si>
  <si>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</si>
  <si>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</si>
  <si>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</si>
  <si>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</si>
  <si>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</si>
  <si>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</si>
  <si>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</si>
  <si>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</si>
  <si>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</si>
  <si>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</si>
  <si>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</si>
  <si>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</si>
  <si>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</si>
  <si>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</si>
  <si>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</si>
  <si>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</si>
  <si>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</si>
  <si>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</si>
  <si>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</si>
  <si>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</si>
  <si>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</si>
  <si>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</si>
  <si>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</si>
  <si>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</si>
  <si>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</si>
  <si>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</si>
  <si>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</si>
  <si>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</si>
  <si>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</si>
  <si>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</si>
  <si>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</si>
  <si>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</si>
  <si>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</si>
  <si>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</si>
  <si>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</si>
  <si>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</si>
  <si>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</si>
  <si>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</si>
  <si>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</si>
  <si>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</si>
  <si>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</si>
  <si>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</si>
  <si>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</si>
  <si>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</si>
  <si>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</si>
  <si>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</si>
  <si>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</si>
  <si>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</si>
  <si>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</si>
  <si>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</si>
  <si>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</si>
  <si>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</si>
  <si>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</si>
  <si>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</si>
  <si>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</si>
  <si>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</si>
  <si>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</si>
  <si>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</si>
  <si>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</si>
  <si>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</si>
  <si>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</si>
  <si>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</si>
  <si>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</si>
  <si>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</si>
  <si>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</si>
  <si>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</si>
  <si>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</si>
  <si>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</si>
  <si>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</si>
  <si>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</si>
  <si>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</si>
  <si>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</si>
  <si>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</si>
  <si>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</si>
  <si>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</si>
  <si>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</si>
  <si>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</si>
  <si>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</si>
  <si>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</si>
  <si>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</si>
  <si>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</si>
  <si>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</si>
  <si>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</si>
  <si>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</si>
  <si>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</si>
  <si>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</si>
  <si>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</si>
  <si>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</si>
  <si>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</si>
  <si>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</si>
  <si>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</si>
  <si>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</si>
  <si>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</si>
  <si>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</si>
  <si>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</si>
  <si>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</si>
  <si>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</si>
  <si>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</si>
  <si>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</si>
  <si>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</si>
  <si>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</si>
  <si>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</si>
  <si>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</si>
  <si>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</si>
  <si>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</si>
  <si>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</si>
  <si>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</si>
  <si>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</si>
  <si>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</si>
  <si>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</si>
  <si>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</si>
  <si>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</si>
  <si>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</si>
  <si>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</si>
  <si>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</si>
  <si>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</si>
  <si>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</si>
  <si>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</si>
  <si>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</si>
  <si>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</si>
  <si>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</si>
  <si>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</si>
  <si>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</si>
  <si>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</si>
  <si>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</si>
  <si>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</si>
  <si>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</si>
  <si>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</si>
  <si>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</si>
  <si>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</si>
  <si>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</si>
  <si>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</si>
  <si>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</si>
  <si>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</si>
  <si>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</si>
  <si>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</si>
  <si>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</si>
  <si>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</si>
  <si>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</si>
  <si>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</si>
  <si>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</si>
  <si>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</si>
  <si>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</si>
  <si>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</si>
  <si>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</si>
  <si>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</si>
  <si>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</si>
  <si>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</si>
  <si>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</si>
  <si>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</si>
  <si>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</si>
  <si>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</si>
  <si>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</si>
  <si>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</si>
  <si>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</si>
  <si>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</si>
  <si>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</si>
  <si>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</si>
  <si>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</si>
  <si>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</si>
  <si>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</si>
  <si>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</si>
  <si>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</si>
  <si>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</si>
  <si>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</si>
  <si>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</si>
  <si>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</si>
  <si>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</si>
  <si>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</si>
  <si>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</si>
  <si>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</si>
  <si>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</si>
  <si>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</si>
  <si>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</si>
  <si>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</si>
  <si>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</si>
  <si>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</si>
  <si>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</si>
  <si>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</si>
  <si>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</si>
  <si>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</si>
  <si>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</si>
  <si>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</si>
  <si>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</si>
  <si>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</si>
  <si>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</si>
  <si>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</si>
  <si>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</si>
  <si>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</si>
  <si>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</si>
  <si>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</si>
  <si>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</si>
  <si>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</si>
  <si>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</si>
  <si>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</si>
  <si>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</si>
  <si>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</si>
  <si>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</si>
  <si>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</si>
  <si>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</si>
  <si>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</si>
  <si>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</si>
  <si>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</si>
  <si>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</si>
  <si>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</si>
  <si>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</si>
  <si>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</si>
  <si>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</si>
  <si>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</si>
  <si>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</si>
  <si>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</si>
  <si>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</si>
  <si>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</si>
  <si>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</si>
  <si>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</si>
  <si>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</si>
  <si>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</si>
  <si>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</si>
  <si>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</si>
  <si>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</si>
  <si>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</si>
  <si>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</si>
  <si>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</si>
  <si>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</si>
  <si>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</si>
  <si>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</si>
  <si>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</si>
  <si>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</si>
  <si>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</si>
  <si>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</si>
  <si>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</si>
  <si>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</si>
  <si>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</si>
  <si>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</si>
  <si>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</si>
  <si>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</si>
  <si>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</si>
  <si>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</si>
  <si>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</si>
  <si>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</si>
  <si>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</si>
  <si>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</si>
  <si>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</si>
  <si>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</si>
  <si>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</si>
  <si>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</si>
  <si>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</si>
  <si>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</si>
  <si>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</si>
  <si>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</si>
  <si>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</si>
  <si>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</si>
  <si>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</si>
  <si>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</si>
  <si>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</si>
  <si>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</si>
  <si>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</si>
  <si>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</si>
  <si>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</si>
  <si>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</si>
  <si>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</si>
  <si>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</si>
  <si>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</si>
  <si>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</si>
  <si>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</si>
  <si>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</si>
  <si>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</si>
  <si>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</si>
  <si>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</si>
  <si>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</si>
  <si>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</si>
  <si>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</si>
  <si>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</si>
  <si>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</si>
  <si>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</si>
  <si>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</si>
  <si>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</si>
  <si>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</si>
  <si>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</si>
  <si>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</si>
  <si>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</si>
  <si>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</si>
  <si>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</si>
  <si>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</si>
  <si>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</si>
  <si>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</si>
  <si>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</si>
  <si>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</si>
  <si>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</si>
  <si>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</si>
  <si>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</si>
  <si>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</si>
  <si>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</si>
  <si>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</si>
  <si>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</si>
  <si>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</si>
  <si>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</si>
  <si>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</si>
  <si>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</si>
  <si>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</si>
  <si>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</si>
  <si>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</si>
  <si>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</si>
  <si>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</si>
  <si>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</si>
  <si>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</si>
  <si>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</si>
  <si>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</si>
  <si>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</si>
  <si>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</si>
  <si>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</si>
  <si>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</si>
  <si>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</si>
  <si>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</si>
  <si>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</si>
  <si>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</si>
  <si>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</si>
  <si>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</si>
  <si>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</si>
  <si>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</si>
  <si>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</si>
  <si>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</si>
  <si>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</si>
  <si>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</si>
  <si>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</si>
  <si>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</si>
  <si>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</si>
  <si>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</si>
  <si>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</si>
  <si>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</si>
  <si>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</si>
  <si>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</si>
  <si>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</si>
  <si>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</si>
  <si>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</si>
  <si>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</si>
  <si>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</si>
  <si>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</si>
  <si>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</si>
  <si>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</si>
  <si>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</si>
  <si>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</si>
  <si>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</si>
  <si>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</si>
  <si>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</si>
  <si>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</si>
  <si>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</si>
  <si>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</si>
  <si>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</si>
  <si>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</si>
  <si>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</si>
  <si>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</si>
  <si>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</si>
  <si>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</si>
  <si>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</si>
  <si>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</si>
  <si>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</si>
  <si>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</si>
  <si>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</si>
  <si>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</si>
  <si>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</si>
  <si>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</si>
  <si>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</si>
  <si>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</si>
  <si>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</si>
  <si>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</si>
  <si>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</si>
  <si>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</si>
  <si>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</si>
  <si>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</si>
  <si>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</si>
  <si>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</si>
  <si>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</si>
  <si>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</si>
  <si>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</si>
  <si>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</si>
  <si>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</si>
  <si>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</si>
  <si>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</si>
  <si>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</si>
  <si>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</si>
  <si>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</si>
  <si>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</si>
  <si>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</si>
  <si>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</si>
  <si>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</si>
  <si>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</si>
  <si>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</si>
  <si>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</si>
  <si>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</si>
  <si>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</si>
  <si>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</si>
  <si>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</si>
  <si>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</si>
  <si>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</si>
  <si>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</si>
  <si>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</si>
  <si>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</si>
  <si>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</si>
  <si>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</si>
  <si>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</si>
  <si>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</si>
  <si>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</si>
  <si>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</si>
  <si>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</si>
  <si>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</si>
  <si>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</si>
  <si>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</si>
  <si>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</si>
  <si>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</si>
  <si>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</si>
  <si>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</si>
  <si>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</si>
  <si>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</si>
  <si>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</si>
  <si>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</si>
  <si>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</si>
  <si>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</si>
  <si>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</si>
  <si>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</si>
  <si>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</si>
  <si>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</si>
  <si>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</si>
  <si>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</si>
  <si>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</si>
  <si>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</si>
  <si>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</si>
  <si>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</si>
  <si>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</si>
  <si>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</si>
  <si>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</si>
  <si>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</si>
  <si>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</si>
  <si>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</si>
  <si>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</si>
  <si>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</si>
  <si>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</si>
  <si>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</si>
  <si>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</si>
  <si>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</si>
  <si>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</si>
  <si>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</si>
  <si>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</si>
  <si>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</si>
  <si>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</si>
  <si>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</si>
  <si>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</si>
  <si>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</si>
  <si>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</si>
  <si>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</si>
  <si>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</si>
  <si>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</si>
  <si>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</si>
  <si>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</si>
  <si>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</si>
  <si>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</si>
  <si>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</si>
  <si>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</si>
  <si>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</si>
  <si>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</si>
  <si>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</si>
  <si>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</si>
  <si>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</si>
  <si>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</si>
  <si>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</si>
  <si>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</si>
  <si>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</si>
  <si>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</si>
  <si>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</si>
  <si>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</si>
  <si>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</si>
  <si>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</si>
  <si>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</si>
  <si>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</si>
  <si>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</si>
  <si>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</si>
  <si>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</si>
  <si>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</si>
  <si>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</si>
  <si>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</si>
  <si>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</si>
  <si>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</si>
  <si>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</si>
  <si>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</si>
  <si>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</si>
  <si>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</si>
  <si>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</si>
  <si>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</si>
  <si>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</si>
  <si>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</si>
  <si>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</si>
  <si>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</si>
  <si>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</si>
  <si>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</si>
  <si>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</si>
  <si>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</si>
  <si>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</si>
  <si>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</si>
  <si>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</si>
  <si>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</si>
  <si>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</si>
  <si>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</si>
  <si>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</si>
  <si>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</si>
  <si>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</si>
  <si>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</si>
  <si>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</si>
  <si>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</si>
  <si>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</si>
  <si>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</si>
  <si>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</si>
  <si>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</si>
  <si>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</si>
  <si>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</si>
  <si>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</si>
  <si>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</si>
  <si>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</si>
  <si>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</si>
  <si>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</si>
  <si>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</si>
  <si>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</si>
  <si>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</si>
  <si>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</si>
  <si>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</si>
  <si>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</si>
  <si>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</si>
  <si>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</si>
  <si>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</si>
  <si>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</si>
  <si>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</si>
  <si>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</si>
  <si>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</si>
  <si>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</si>
  <si>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</si>
  <si>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</si>
  <si>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</si>
  <si>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</si>
  <si>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</si>
  <si>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</si>
  <si>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</si>
  <si>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</si>
  <si>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</si>
  <si>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</si>
  <si>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</si>
  <si>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</si>
  <si>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</si>
  <si>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</si>
  <si>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</si>
  <si>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</si>
  <si>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</si>
  <si>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</si>
  <si>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</si>
  <si>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</si>
  <si>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</si>
  <si>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</si>
  <si>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</si>
  <si>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</si>
  <si>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</si>
  <si>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</si>
  <si>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</si>
  <si>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</si>
  <si>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</si>
  <si>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</si>
  <si>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</si>
  <si>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</si>
  <si>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</si>
  <si>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</si>
  <si>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</si>
  <si>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</si>
  <si>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</si>
  <si>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</si>
  <si>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</si>
  <si>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</si>
  <si>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</si>
  <si>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</si>
  <si>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</si>
  <si>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</si>
  <si>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</si>
  <si>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</si>
  <si>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</si>
  <si>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</si>
  <si>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</si>
  <si>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</si>
  <si>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</si>
  <si>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</si>
  <si>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</si>
  <si>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</si>
  <si>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</si>
  <si>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</si>
  <si>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</si>
  <si>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</si>
  <si>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</si>
  <si>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</si>
  <si>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</si>
  <si>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</si>
  <si>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</si>
  <si>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</si>
  <si>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</si>
  <si>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</si>
  <si>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</si>
  <si>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</si>
  <si>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</si>
  <si>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</si>
  <si>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</si>
  <si>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</si>
  <si>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</si>
  <si>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</si>
  <si>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</si>
  <si>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</si>
  <si>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</si>
  <si>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</si>
  <si>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</si>
  <si>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</si>
  <si>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</si>
  <si>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</si>
  <si>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</si>
  <si>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</si>
  <si>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</si>
  <si>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</si>
  <si>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</si>
  <si>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</si>
  <si>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</si>
  <si>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</si>
  <si>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</si>
  <si>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</si>
  <si>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</si>
  <si>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</si>
  <si>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</si>
  <si>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</si>
  <si>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</si>
  <si>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</si>
  <si>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</si>
  <si>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</si>
  <si>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</si>
  <si>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</si>
  <si>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</si>
  <si>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</si>
  <si>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</si>
  <si>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</si>
  <si>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</si>
  <si>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</si>
  <si>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</si>
  <si>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</si>
  <si>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</si>
  <si>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</si>
  <si>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</si>
  <si>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</si>
  <si>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</si>
  <si>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</si>
  <si>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</si>
  <si>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</si>
  <si>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</si>
  <si>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</si>
  <si>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</si>
  <si>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</si>
  <si>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</si>
  <si>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</si>
  <si>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</si>
  <si>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</si>
  <si>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</si>
  <si>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</si>
  <si>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</si>
  <si>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</si>
  <si>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</si>
  <si>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</si>
  <si>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</si>
  <si>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</si>
  <si>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</si>
  <si>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</si>
  <si>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</si>
  <si>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</si>
  <si>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</si>
  <si>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</si>
  <si>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</si>
  <si>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</si>
  <si>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</si>
  <si>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</si>
  <si>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</si>
  <si>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</si>
  <si>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</si>
  <si>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</si>
  <si>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</si>
  <si>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</si>
  <si>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</si>
  <si>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</si>
  <si>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</si>
  <si>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</si>
  <si>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</si>
  <si>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</si>
  <si>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</si>
  <si>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</si>
  <si>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</si>
  <si>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</si>
  <si>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</si>
  <si>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</si>
  <si>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</si>
  <si>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</si>
  <si>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</si>
  <si>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</si>
  <si>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</si>
  <si>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</si>
  <si>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</si>
  <si>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</si>
  <si>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</si>
  <si>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</si>
  <si>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</si>
  <si>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</si>
  <si>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</si>
  <si>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</si>
  <si>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</si>
  <si>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</si>
  <si>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</si>
  <si>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</si>
  <si>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</si>
  <si>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</si>
  <si>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</si>
  <si>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</si>
  <si>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</si>
  <si>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</si>
  <si>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</si>
  <si>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</si>
  <si>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</si>
  <si>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</si>
  <si>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</si>
  <si>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</si>
  <si>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</si>
  <si>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</si>
  <si>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</si>
  <si>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</si>
  <si>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</si>
  <si>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</si>
  <si>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</si>
  <si>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</si>
  <si>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</si>
  <si>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</si>
  <si>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</si>
  <si>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</si>
  <si>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</si>
  <si>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</si>
  <si>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</si>
  <si>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</si>
  <si>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</si>
  <si>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</si>
  <si>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</si>
  <si>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</si>
  <si>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</si>
  <si>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</si>
  <si>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</si>
  <si>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</si>
  <si>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</si>
  <si>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</si>
  <si>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</si>
  <si>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</si>
  <si>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</si>
  <si>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</si>
  <si>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</si>
  <si>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</si>
  <si>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</si>
  <si>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</si>
  <si>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</si>
  <si>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</si>
  <si>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</si>
  <si>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</si>
  <si>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</si>
  <si>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</si>
  <si>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</si>
  <si>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</si>
  <si>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</si>
  <si>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</si>
  <si>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</si>
  <si>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</si>
  <si>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</si>
  <si>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</si>
  <si>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</si>
  <si>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</si>
  <si>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</si>
  <si>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</si>
  <si>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</si>
  <si>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</si>
  <si>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</si>
  <si>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</si>
  <si>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</si>
  <si>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</si>
  <si>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</si>
  <si>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</si>
  <si>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</si>
  <si>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</si>
  <si>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</si>
  <si>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</si>
  <si>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</si>
  <si>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</si>
  <si>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</si>
  <si>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</si>
  <si>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</si>
  <si>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</si>
  <si>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</si>
  <si>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</si>
  <si>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</si>
  <si>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</si>
  <si>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</si>
  <si>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</si>
  <si>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</si>
  <si>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</si>
  <si>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</si>
  <si>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</si>
  <si>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</si>
  <si>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</si>
  <si>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</si>
  <si>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</si>
  <si>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</si>
  <si>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</si>
  <si>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</si>
  <si>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</si>
  <si>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</si>
  <si>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</si>
  <si>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</si>
  <si>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</si>
  <si>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</si>
  <si>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</si>
  <si>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</si>
  <si>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</si>
  <si>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</si>
  <si>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</si>
  <si>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</si>
  <si>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</si>
  <si>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</si>
  <si>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</si>
  <si>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</si>
  <si>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</si>
  <si>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</si>
  <si>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</si>
  <si>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</si>
  <si>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</si>
  <si>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</si>
  <si>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</si>
  <si>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</si>
  <si>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</si>
  <si>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</si>
  <si>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</si>
  <si>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</si>
  <si>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</si>
  <si>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</si>
  <si>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</si>
  <si>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</si>
  <si>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</si>
  <si>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</si>
  <si>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</si>
  <si>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</si>
  <si>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</si>
  <si>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</si>
  <si>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</si>
  <si>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</si>
  <si>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</si>
  <si>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</si>
  <si>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</si>
  <si>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</si>
  <si>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</si>
  <si>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</si>
  <si>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</si>
  <si>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</si>
  <si>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</si>
  <si>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</si>
  <si>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</si>
  <si>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</si>
  <si>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</si>
  <si>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</si>
  <si>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</si>
  <si>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</si>
  <si>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</si>
  <si>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</si>
  <si>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</si>
  <si>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</si>
  <si>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</si>
  <si>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</si>
  <si>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</si>
  <si>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</si>
  <si>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</si>
  <si>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</si>
  <si>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</si>
  <si>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</si>
  <si>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</si>
  <si>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</si>
  <si>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</si>
  <si>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</si>
  <si>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</si>
  <si>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</si>
  <si>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</si>
  <si>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</si>
  <si>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</si>
  <si>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</si>
  <si>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</si>
  <si>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</si>
  <si>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</si>
  <si>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</si>
  <si>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</si>
  <si>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</si>
  <si>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</si>
  <si>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</si>
  <si>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</si>
  <si>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</si>
  <si>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</si>
  <si>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</si>
  <si>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</si>
  <si>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</si>
  <si>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</si>
  <si>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</si>
  <si>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</si>
  <si>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</si>
  <si>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</si>
  <si>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</si>
  <si>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</si>
  <si>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</si>
  <si>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</si>
  <si>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</si>
  <si>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</si>
  <si>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</si>
  <si>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</si>
  <si>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</si>
  <si>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</si>
  <si>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</si>
  <si>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</si>
  <si>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</si>
  <si>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</si>
  <si>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</si>
  <si>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</si>
  <si>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</si>
  <si>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</si>
  <si>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</si>
  <si>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</si>
  <si>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</si>
  <si>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</si>
  <si>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</si>
  <si>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</si>
  <si>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</si>
  <si>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</si>
  <si>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</si>
  <si>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</si>
  <si>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</si>
  <si>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</si>
  <si>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</si>
  <si>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</si>
  <si>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</si>
  <si>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</si>
  <si>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</si>
  <si>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</si>
  <si>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</si>
  <si>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</si>
  <si>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</si>
  <si>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</si>
  <si>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</si>
  <si>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</si>
  <si>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</si>
  <si>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</si>
  <si>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</si>
  <si>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</si>
  <si>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</si>
  <si>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</si>
  <si>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</si>
  <si>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</si>
  <si>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</si>
  <si>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</si>
  <si>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</si>
  <si>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</si>
  <si>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</si>
  <si>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</si>
  <si>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</si>
  <si>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</si>
  <si>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</si>
  <si>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</si>
  <si>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</si>
  <si>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</si>
  <si>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</si>
  <si>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</si>
  <si>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</si>
  <si>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</si>
  <si>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</si>
  <si>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</si>
  <si>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</si>
  <si>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</si>
  <si>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</si>
  <si>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</si>
  <si>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</si>
  <si>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</si>
  <si>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</si>
  <si>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</si>
  <si>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</si>
  <si>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</si>
  <si>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</si>
  <si>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</si>
  <si>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</si>
  <si>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</si>
  <si>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</si>
  <si>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</si>
  <si>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</si>
  <si>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</si>
  <si>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</si>
  <si>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</si>
  <si>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</si>
  <si>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</si>
  <si>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</si>
  <si>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</si>
  <si>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</si>
  <si>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</si>
  <si>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</si>
  <si>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</si>
  <si>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</si>
  <si>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</si>
  <si>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</si>
  <si>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</si>
  <si>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</si>
  <si>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</si>
  <si>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</si>
  <si>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</si>
  <si>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</si>
  <si>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</si>
  <si>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</si>
  <si>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</si>
  <si>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</si>
  <si>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</si>
  <si>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</si>
  <si>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</si>
  <si>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</si>
  <si>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</si>
  <si>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</si>
  <si>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</si>
  <si>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</si>
  <si>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</si>
  <si>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</si>
  <si>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</si>
  <si>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</si>
  <si>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</si>
  <si>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</si>
  <si>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</si>
  <si>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</si>
  <si>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</si>
  <si>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</si>
  <si>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</si>
  <si>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</si>
  <si>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</si>
  <si>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</si>
  <si>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</si>
  <si>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</si>
  <si>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</si>
  <si>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</si>
  <si>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</si>
  <si>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</si>
  <si>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</si>
  <si>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</si>
  <si>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</si>
  <si>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</si>
  <si>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</si>
  <si>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</si>
  <si>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</si>
  <si>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</si>
  <si>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</si>
  <si>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</si>
  <si>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</si>
  <si>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</si>
  <si>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</si>
  <si>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</si>
  <si>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</si>
  <si>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</si>
  <si>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</si>
  <si>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</si>
  <si>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</si>
  <si>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</si>
  <si>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</si>
  <si>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</si>
  <si>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</si>
  <si>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</si>
  <si>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</si>
  <si>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</si>
  <si>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</si>
  <si>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</si>
  <si>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</si>
  <si>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</si>
  <si>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</si>
  <si>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</si>
  <si>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</si>
  <si>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</si>
  <si>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</si>
  <si>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</si>
  <si>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</si>
  <si>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</si>
  <si>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</si>
  <si>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</si>
  <si>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</si>
  <si>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</si>
  <si>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</si>
  <si>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</si>
  <si>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</si>
  <si>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</si>
  <si>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</si>
  <si>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</si>
  <si>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</si>
  <si>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</si>
  <si>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</si>
  <si>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</si>
  <si>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</si>
  <si>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</si>
  <si>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</si>
  <si>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</si>
  <si>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</si>
  <si>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</si>
  <si>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</si>
  <si>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</si>
  <si>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</si>
  <si>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</si>
  <si>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</si>
  <si>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</si>
  <si>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</si>
  <si>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</si>
  <si>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</si>
  <si>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</si>
  <si>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</si>
  <si>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</si>
  <si>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</si>
  <si>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</si>
  <si>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</si>
  <si>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</si>
  <si>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</si>
  <si>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</si>
  <si>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</si>
  <si>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</si>
  <si>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</si>
  <si>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</si>
  <si>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</si>
  <si>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</si>
  <si>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</si>
  <si>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</si>
  <si>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</si>
  <si>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</si>
  <si>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</si>
  <si>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</si>
  <si>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</si>
  <si>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</si>
  <si>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</si>
  <si>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</si>
  <si>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</si>
  <si>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</si>
  <si>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</si>
  <si>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</si>
  <si>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</si>
  <si>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</si>
  <si>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</si>
  <si>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</si>
  <si>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</si>
  <si>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</si>
  <si>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</si>
  <si>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</si>
  <si>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</si>
  <si>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</si>
  <si>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</si>
  <si>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</si>
  <si>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</si>
  <si>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</si>
  <si>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</si>
  <si>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</si>
  <si>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</si>
  <si>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</si>
  <si>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</si>
  <si>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</si>
  <si>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</si>
  <si>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</si>
  <si>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</si>
  <si>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</si>
  <si>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</si>
  <si>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</si>
  <si>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</si>
  <si>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</si>
  <si>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</si>
  <si>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</si>
  <si>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</si>
  <si>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</si>
  <si>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</si>
  <si>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</si>
  <si>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</si>
  <si>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</si>
  <si>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</si>
  <si>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</si>
  <si>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</si>
  <si>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</si>
  <si>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</si>
  <si>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</si>
  <si>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</si>
  <si>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</si>
  <si>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</si>
  <si>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</si>
  <si>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</si>
  <si>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</si>
  <si>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</si>
  <si>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</si>
  <si>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</si>
  <si>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</si>
  <si>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</si>
  <si>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</si>
  <si>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</si>
  <si>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</si>
  <si>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</si>
  <si>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</si>
  <si>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</si>
  <si>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</si>
  <si>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</si>
  <si>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</si>
  <si>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</si>
  <si>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</si>
  <si>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</si>
  <si>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</si>
  <si>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</si>
  <si>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</si>
  <si>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</si>
  <si>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</si>
  <si>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</si>
  <si>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</si>
  <si>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</si>
  <si>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</si>
  <si>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</si>
  <si>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</si>
  <si>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</si>
  <si>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</si>
  <si>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</si>
  <si>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</si>
  <si>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</si>
  <si>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</si>
  <si>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</si>
  <si>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</si>
  <si>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</si>
  <si>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</si>
  <si>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</si>
  <si>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</si>
  <si>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</si>
  <si>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</si>
  <si>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</si>
  <si>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</si>
  <si>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</si>
  <si>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</si>
  <si>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</si>
  <si>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</si>
  <si>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</si>
  <si>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</si>
  <si>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</si>
  <si>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</si>
  <si>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</si>
  <si>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</si>
  <si>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</si>
  <si>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</si>
  <si>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</si>
  <si>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</si>
  <si>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</si>
  <si>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</si>
  <si>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</si>
  <si>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</si>
  <si>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</si>
  <si>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</si>
  <si>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</si>
  <si>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</si>
  <si>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</si>
  <si>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</si>
  <si>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</si>
  <si>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</si>
  <si>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</si>
  <si>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</si>
  <si>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</si>
  <si>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</si>
  <si>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</si>
  <si>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</si>
  <si>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</si>
  <si>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</si>
  <si>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</si>
  <si>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</si>
  <si>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</si>
  <si>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</si>
  <si>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</si>
  <si>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</si>
  <si>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</si>
  <si>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</si>
  <si>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</si>
  <si>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</si>
  <si>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</si>
  <si>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</si>
  <si>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</si>
  <si>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</si>
  <si>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</si>
  <si>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</si>
  <si>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</si>
  <si>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</si>
  <si>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</si>
  <si>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</si>
  <si>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</si>
  <si>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</si>
  <si>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</si>
  <si>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</si>
  <si>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</si>
  <si>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</si>
  <si>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</si>
  <si>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</si>
  <si>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</si>
  <si>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</si>
  <si>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</si>
  <si>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</si>
  <si>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</si>
  <si>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</si>
  <si>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</si>
  <si>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</si>
  <si>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</si>
  <si>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</si>
  <si>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</si>
  <si>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</si>
  <si>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</si>
  <si>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</si>
  <si>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</si>
  <si>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</si>
  <si>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</si>
  <si>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</si>
  <si>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</si>
  <si>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</si>
  <si>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</si>
  <si>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</si>
  <si>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</si>
  <si>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</si>
  <si>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</si>
  <si>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</si>
  <si>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</si>
  <si>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</si>
  <si>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</si>
  <si>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</si>
  <si>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</si>
  <si>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</si>
  <si>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</si>
  <si>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</si>
  <si>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</si>
  <si>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</si>
  <si>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</si>
  <si>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</si>
  <si>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</si>
  <si>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</si>
  <si>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</si>
  <si>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</si>
  <si>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</si>
  <si>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</si>
  <si>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</si>
  <si>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</si>
  <si>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</si>
  <si>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</si>
  <si>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</si>
  <si>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</si>
  <si>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</si>
  <si>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</si>
  <si>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</si>
  <si>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</si>
  <si>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</si>
  <si>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</si>
  <si>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</si>
  <si>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</si>
  <si>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</si>
  <si>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</si>
  <si>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</si>
  <si>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</si>
  <si>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</si>
  <si>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</si>
  <si>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</si>
  <si>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</si>
  <si>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</si>
  <si>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</si>
  <si>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</si>
  <si>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</si>
  <si>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</si>
  <si>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</si>
  <si>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</si>
  <si>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</si>
  <si>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</si>
  <si>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</si>
  <si>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</si>
  <si>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</si>
  <si>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</si>
  <si>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</si>
  <si>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</si>
  <si>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</si>
  <si>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</si>
  <si>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</si>
  <si>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</si>
  <si>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</si>
  <si>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</si>
  <si>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</si>
  <si>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</si>
  <si>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</si>
  <si>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</si>
  <si>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</si>
  <si>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</si>
  <si>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</si>
  <si>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</si>
  <si>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</si>
  <si>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</si>
  <si>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</si>
  <si>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</si>
  <si>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</si>
  <si>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</si>
  <si>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</si>
  <si>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</si>
  <si>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</si>
  <si>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</si>
  <si>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</si>
  <si>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</si>
  <si>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</si>
  <si>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</si>
  <si>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</si>
  <si>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</si>
  <si>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</si>
  <si>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</si>
  <si>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</si>
  <si>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</si>
  <si>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</si>
  <si>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</si>
  <si>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</si>
  <si>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</si>
  <si>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</si>
  <si>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</si>
  <si>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</si>
  <si>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</si>
  <si>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</si>
  <si>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</si>
  <si>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</si>
  <si>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</si>
  <si>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</si>
  <si>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</si>
  <si>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</si>
  <si>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</si>
  <si>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</si>
  <si>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</si>
  <si>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</si>
  <si>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</si>
  <si>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</si>
  <si>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</si>
  <si>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</si>
  <si>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</si>
  <si>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</si>
  <si>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</si>
  <si>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</si>
  <si>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</si>
  <si>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</si>
  <si>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</si>
  <si>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</si>
  <si>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</si>
  <si>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</si>
  <si>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</si>
  <si>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</si>
  <si>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</si>
  <si>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</si>
  <si>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</si>
  <si>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</si>
  <si>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</si>
  <si>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</si>
  <si>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</si>
  <si>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</si>
  <si>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</si>
  <si>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</si>
  <si>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</si>
  <si>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</si>
  <si>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</si>
  <si>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</si>
  <si>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</si>
  <si>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</si>
  <si>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</si>
  <si>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</si>
  <si>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</si>
  <si>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</si>
  <si>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</si>
  <si>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</si>
  <si>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</si>
  <si>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</si>
  <si>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</si>
  <si>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</si>
  <si>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</si>
  <si>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</si>
  <si>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</si>
  <si>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</si>
  <si>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</si>
  <si>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</si>
  <si>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</si>
  <si>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</si>
  <si>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</si>
  <si>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</si>
  <si>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</si>
  <si>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</si>
  <si>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</si>
  <si>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</si>
  <si>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</si>
  <si>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</si>
  <si>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</si>
  <si>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</si>
  <si>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</si>
  <si>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</si>
  <si>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</si>
  <si>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</si>
  <si>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</si>
  <si>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</si>
  <si>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</si>
  <si>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</si>
  <si>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</si>
  <si>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</si>
  <si>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</si>
  <si>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</si>
  <si>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</si>
  <si>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</si>
  <si>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</si>
  <si>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</si>
  <si>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</si>
  <si>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</si>
  <si>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</si>
  <si>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</si>
  <si>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</si>
  <si>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</si>
  <si>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</si>
  <si>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</si>
  <si>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</si>
  <si>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</si>
  <si>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</si>
  <si>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</si>
  <si>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</si>
  <si>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</si>
  <si>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</si>
  <si>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</si>
  <si>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</si>
  <si>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</si>
  <si>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</si>
  <si>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</si>
  <si>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</si>
  <si>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</si>
  <si>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</si>
  <si>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</si>
  <si>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</si>
  <si>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</si>
  <si>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</si>
  <si>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</si>
  <si>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</si>
  <si>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</si>
  <si>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</si>
  <si>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</si>
  <si>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</si>
  <si>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</si>
  <si>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</si>
  <si>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</si>
  <si>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</si>
  <si>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</si>
  <si>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</si>
  <si>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</si>
  <si>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</si>
  <si>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</si>
  <si>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</si>
  <si>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</si>
  <si>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</si>
  <si>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</si>
  <si>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</si>
  <si>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</si>
  <si>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</si>
  <si>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</si>
  <si>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</si>
  <si>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</si>
  <si>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</si>
  <si>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</si>
  <si>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</si>
  <si>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</si>
  <si>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</si>
  <si>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</si>
  <si>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</si>
  <si>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</si>
  <si>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</si>
  <si>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</si>
  <si>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</si>
  <si>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</si>
  <si>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</si>
  <si>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</si>
  <si>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</si>
  <si>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</si>
  <si>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</si>
  <si>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</si>
  <si>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</si>
  <si>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</si>
  <si>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</si>
  <si>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</si>
  <si>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</si>
  <si>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</si>
  <si>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</si>
  <si>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</si>
  <si>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</si>
  <si>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</si>
  <si>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</si>
  <si>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</si>
  <si>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</si>
  <si>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</si>
  <si>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</si>
  <si>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</si>
  <si>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</si>
  <si>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</si>
  <si>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</si>
  <si>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</si>
  <si>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</si>
  <si>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</si>
  <si>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</si>
  <si>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</si>
  <si>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</si>
  <si>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</si>
  <si>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</si>
  <si>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</si>
  <si>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</si>
  <si>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</si>
  <si>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</si>
  <si>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</si>
  <si>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</si>
  <si>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</si>
  <si>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</si>
  <si>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</si>
  <si>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</si>
  <si>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</si>
  <si>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</si>
  <si>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</si>
  <si>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</si>
  <si>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</si>
  <si>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</si>
  <si>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</si>
  <si>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</si>
  <si>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</si>
  <si>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</si>
  <si>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</si>
  <si>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</si>
  <si>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</si>
  <si>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</si>
  <si>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</si>
  <si>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</si>
  <si>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</si>
  <si>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</si>
  <si>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</si>
  <si>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</si>
  <si>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</si>
  <si>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</si>
  <si>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</si>
  <si>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</si>
  <si>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</si>
  <si>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</si>
  <si>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</si>
  <si>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</si>
  <si>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</si>
  <si>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</si>
  <si>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</si>
  <si>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</si>
  <si>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</si>
  <si>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</si>
  <si>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</si>
  <si>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</si>
  <si>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</si>
  <si>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</si>
  <si>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</si>
  <si>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</si>
  <si>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</si>
  <si>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</si>
  <si>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</si>
  <si>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</si>
  <si>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</si>
  <si>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</si>
  <si>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</si>
  <si>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</si>
  <si>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</si>
  <si>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</si>
  <si>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</si>
  <si>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</si>
  <si>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</si>
  <si>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</si>
  <si>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</si>
  <si>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</si>
  <si>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</si>
  <si>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</si>
  <si>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</si>
  <si>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</si>
  <si>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</si>
  <si>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</si>
  <si>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</si>
  <si>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</si>
  <si>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</si>
  <si>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</si>
  <si>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</si>
  <si>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</si>
  <si>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</si>
  <si>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</si>
  <si>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</si>
  <si>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</si>
  <si>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</si>
  <si>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</si>
  <si>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</si>
  <si>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</si>
  <si>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</si>
  <si>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</si>
  <si>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</si>
  <si>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</si>
  <si>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</si>
  <si>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</si>
  <si>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</si>
  <si>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</si>
  <si>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</si>
  <si>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</si>
  <si>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</si>
  <si>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</si>
  <si>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</si>
  <si>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</si>
  <si>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</si>
  <si>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</si>
  <si>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</si>
  <si>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</si>
  <si>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</si>
  <si>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</si>
  <si>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</si>
  <si>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</si>
  <si>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</si>
  <si>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</si>
  <si>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</si>
  <si>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</si>
  <si>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</si>
  <si>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</si>
  <si>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</si>
  <si>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</si>
  <si>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</si>
  <si>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</si>
  <si>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</si>
  <si>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</si>
  <si>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</si>
  <si>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</si>
  <si>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</si>
  <si>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</si>
  <si>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</si>
  <si>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</si>
  <si>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</si>
  <si>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</si>
  <si>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</si>
  <si>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</si>
  <si>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</si>
  <si>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</si>
  <si>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</si>
  <si>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</si>
  <si>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</si>
  <si>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</si>
  <si>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</si>
  <si>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</si>
  <si>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</si>
  <si>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</si>
  <si>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</si>
  <si>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</si>
  <si>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</si>
  <si>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</si>
  <si>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</si>
  <si>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</si>
  <si>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</si>
  <si>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</si>
  <si>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</si>
  <si>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</si>
  <si>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</si>
  <si>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</si>
  <si>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</si>
  <si>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</si>
  <si>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</si>
  <si>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</si>
  <si>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</si>
  <si>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</si>
  <si>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</si>
  <si>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</si>
  <si>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</si>
  <si>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</si>
  <si>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</si>
  <si>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</si>
  <si>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</si>
  <si>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</si>
  <si>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</si>
  <si>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</si>
  <si>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</si>
  <si>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</si>
  <si>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</si>
  <si>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</si>
  <si>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</si>
  <si>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</si>
  <si>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</si>
  <si>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</si>
  <si>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</si>
  <si>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</si>
  <si>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</si>
  <si>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</si>
  <si>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</si>
  <si>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</si>
  <si>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</si>
  <si>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</si>
  <si>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</si>
  <si>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</si>
  <si>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</si>
  <si>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</si>
  <si>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</si>
  <si>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</si>
  <si>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</si>
  <si>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</si>
  <si>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</si>
  <si>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</si>
  <si>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</si>
  <si>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</si>
  <si>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</si>
  <si>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</si>
  <si>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</si>
  <si>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</si>
  <si>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</si>
  <si>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</si>
  <si>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</si>
  <si>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</si>
  <si>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</si>
  <si>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</si>
  <si>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</si>
  <si>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</si>
  <si>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</si>
  <si>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</si>
  <si>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</si>
  <si>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</si>
  <si>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</si>
  <si>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</si>
  <si>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</si>
  <si>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</si>
  <si>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</si>
  <si>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</si>
  <si>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</si>
  <si>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</si>
  <si>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</si>
  <si>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</si>
  <si>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</si>
  <si>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</si>
  <si>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</si>
  <si>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</si>
  <si>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</si>
  <si>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</si>
  <si>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</si>
  <si>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</si>
  <si>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</si>
  <si>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</si>
  <si>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</si>
  <si>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</si>
  <si>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</si>
  <si>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</si>
  <si>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</si>
  <si>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</si>
  <si>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</si>
  <si>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</si>
  <si>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</si>
  <si>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</si>
  <si>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</si>
  <si>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</si>
  <si>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</si>
  <si>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</si>
  <si>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</si>
  <si>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</si>
  <si>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</si>
  <si>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</si>
  <si>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</si>
  <si>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</si>
  <si>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</si>
  <si>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</si>
  <si>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</si>
  <si>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</si>
  <si>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</si>
  <si>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</si>
  <si>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</si>
  <si>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</si>
  <si>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</si>
  <si>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</si>
  <si>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</si>
  <si>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</si>
  <si>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</si>
  <si>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</si>
  <si>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</si>
  <si>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</si>
  <si>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</si>
  <si>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</si>
  <si>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</si>
  <si>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</si>
  <si>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</si>
  <si>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</si>
  <si>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</si>
  <si>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</si>
  <si>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</si>
  <si>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</si>
  <si>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</si>
  <si>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</si>
  <si>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</si>
  <si>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</si>
  <si>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</si>
  <si>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</si>
  <si>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</si>
  <si>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</si>
  <si>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</si>
  <si>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</si>
  <si>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</si>
  <si>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</si>
  <si>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</si>
  <si>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</si>
  <si>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</si>
  <si>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</si>
  <si>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</si>
  <si>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</si>
  <si>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</si>
  <si>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</si>
  <si>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</si>
  <si>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</si>
  <si>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</si>
  <si>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</si>
  <si>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</si>
  <si>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</si>
  <si>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</si>
  <si>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</si>
  <si>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</si>
  <si>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</si>
  <si>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</si>
  <si>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</si>
  <si>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</si>
  <si>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</si>
  <si>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</si>
  <si>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</si>
  <si>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</si>
  <si>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</si>
  <si>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</si>
  <si>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</si>
  <si>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</si>
  <si>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</si>
  <si>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</si>
  <si>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</si>
  <si>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</si>
  <si>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</si>
  <si>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</si>
  <si>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</si>
  <si>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</si>
  <si>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</si>
  <si>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</si>
  <si>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</si>
  <si>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</si>
  <si>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</si>
  <si>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</si>
  <si>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</si>
  <si>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</si>
  <si>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</si>
  <si>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</si>
  <si>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</si>
  <si>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</si>
  <si>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</si>
  <si>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</si>
  <si>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</si>
  <si>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</si>
  <si>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</si>
  <si>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</si>
  <si>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</si>
  <si>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</si>
  <si>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</si>
  <si>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</si>
  <si>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</si>
  <si>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</si>
  <si>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</si>
  <si>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</si>
  <si>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</si>
  <si>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</si>
  <si>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</si>
  <si>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</si>
  <si>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</si>
  <si>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</si>
  <si>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</si>
  <si>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</si>
  <si>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</si>
  <si>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</si>
  <si>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</si>
  <si>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</si>
  <si>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</si>
  <si>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</si>
  <si>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</si>
  <si>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</si>
  <si>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</si>
  <si>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</si>
  <si>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</si>
  <si>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</si>
  <si>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</si>
  <si>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</si>
  <si>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</si>
  <si>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</si>
  <si>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</si>
  <si>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</si>
  <si>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</si>
  <si>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</si>
  <si>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</si>
  <si>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</si>
  <si>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</si>
  <si>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</si>
  <si>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</si>
  <si>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</si>
  <si>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</si>
  <si>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</si>
  <si>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</si>
  <si>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</si>
  <si>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</si>
  <si>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</si>
  <si>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</si>
  <si>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</si>
  <si>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</si>
  <si>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</si>
  <si>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</si>
  <si>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</si>
  <si>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</si>
  <si>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</si>
  <si>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</si>
  <si>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</si>
  <si>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</si>
  <si>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</si>
  <si>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</si>
  <si>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</si>
  <si>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</si>
  <si>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</si>
  <si>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</si>
  <si>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</si>
  <si>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</si>
  <si>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</si>
  <si>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</si>
  <si>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</si>
  <si>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</si>
  <si>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</si>
  <si>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</si>
  <si>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</si>
  <si>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</si>
  <si>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</si>
  <si>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</si>
  <si>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</si>
  <si>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</si>
  <si>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</si>
  <si>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</si>
  <si>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</si>
  <si>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</si>
  <si>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</si>
  <si>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</si>
  <si>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</si>
  <si>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</si>
  <si>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</si>
  <si>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</si>
  <si>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</si>
  <si>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</si>
  <si>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</si>
  <si>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</si>
  <si>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</si>
  <si>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</si>
  <si>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</si>
  <si>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</si>
  <si>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</si>
  <si>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</si>
  <si>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</si>
  <si>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</si>
  <si>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</si>
  <si>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</si>
  <si>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</si>
  <si>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</si>
  <si>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</si>
  <si>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</si>
  <si>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</si>
  <si>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</si>
  <si>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</si>
  <si>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</si>
  <si>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</si>
  <si>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</si>
  <si>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</si>
  <si>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</si>
  <si>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</si>
  <si>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</si>
  <si>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</si>
  <si>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</si>
  <si>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</si>
  <si>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</si>
  <si>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</si>
  <si>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</si>
  <si>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</si>
  <si>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</si>
  <si>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</si>
  <si>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</si>
  <si>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</si>
  <si>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</si>
  <si>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</si>
  <si>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</si>
  <si>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</si>
  <si>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</si>
  <si>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</si>
  <si>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</si>
  <si>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</si>
  <si>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</si>
  <si>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</si>
  <si>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</si>
  <si>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</si>
  <si>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</si>
  <si>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</si>
  <si>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</si>
  <si>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</si>
  <si>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</si>
  <si>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</si>
  <si>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</si>
  <si>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</si>
  <si>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</si>
  <si>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</si>
  <si>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</si>
  <si>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</si>
  <si>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</si>
  <si>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</si>
  <si>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</si>
  <si>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</si>
  <si>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</si>
  <si>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</si>
  <si>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</si>
  <si>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</si>
  <si>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</si>
  <si>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</si>
  <si>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</si>
  <si>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</si>
  <si>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</si>
  <si>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</si>
  <si>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</si>
  <si>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</si>
  <si>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</si>
  <si>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</si>
  <si>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</si>
  <si>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</si>
  <si>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</si>
  <si>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</si>
  <si>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</si>
  <si>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</si>
  <si>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</si>
  <si>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</si>
  <si>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</si>
  <si>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</si>
  <si>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</si>
  <si>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</si>
  <si>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</si>
  <si>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</si>
  <si>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</si>
  <si>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</si>
  <si>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</si>
  <si>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</si>
  <si>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</si>
  <si>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</si>
  <si>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</si>
  <si>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</si>
  <si>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</si>
  <si>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</si>
  <si>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</si>
  <si>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</si>
  <si>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</si>
  <si>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</si>
  <si>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</si>
  <si>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</si>
  <si>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</si>
  <si>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</si>
  <si>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</si>
  <si>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</si>
  <si>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</si>
  <si>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</si>
  <si>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</si>
  <si>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</si>
  <si>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</si>
  <si>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</si>
  <si>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</si>
  <si>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</si>
  <si>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</si>
  <si>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</si>
  <si>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</si>
  <si>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</si>
  <si>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</si>
  <si>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</si>
  <si>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</si>
  <si>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</si>
  <si>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</si>
  <si>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</si>
  <si>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</si>
  <si>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</si>
  <si>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</si>
  <si>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</si>
  <si>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</si>
  <si>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</si>
  <si>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</si>
  <si>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</si>
  <si>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</si>
  <si>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</si>
  <si>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</si>
  <si>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</si>
  <si>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</si>
  <si>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</si>
  <si>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</si>
  <si>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</si>
  <si>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</si>
  <si>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</si>
  <si>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</si>
  <si>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</si>
  <si>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</si>
  <si>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</si>
  <si>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</si>
  <si>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</si>
  <si>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</si>
  <si>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</si>
  <si>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</si>
  <si>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</si>
  <si>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</si>
  <si>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</si>
  <si>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</si>
  <si>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</si>
  <si>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</si>
  <si>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</si>
  <si>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</si>
  <si>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</si>
  <si>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</si>
  <si>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</si>
  <si>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</si>
  <si>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</si>
  <si>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</si>
  <si>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</si>
  <si>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</si>
  <si>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</si>
  <si>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</si>
  <si>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</si>
  <si>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</si>
  <si>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</si>
  <si>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</si>
  <si>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</si>
  <si>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</si>
  <si>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</si>
  <si>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</si>
  <si>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</si>
  <si>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</si>
  <si>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</si>
  <si>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</si>
  <si>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</si>
  <si>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</si>
  <si>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</si>
  <si>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</si>
  <si>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</si>
  <si>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</si>
  <si>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</si>
  <si>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</si>
  <si>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</si>
  <si>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</si>
  <si>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</si>
  <si>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</si>
  <si>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</si>
  <si>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</si>
  <si>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</si>
  <si>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</si>
  <si>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</si>
  <si>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</si>
  <si>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</si>
  <si>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</si>
  <si>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</si>
  <si>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</si>
  <si>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</si>
  <si>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</si>
  <si>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</si>
  <si>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</si>
  <si>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</si>
  <si>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</si>
  <si>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</si>
  <si>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</si>
  <si>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</si>
  <si>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</si>
  <si>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</si>
  <si>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</si>
  <si>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</si>
  <si>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</si>
  <si>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</si>
  <si>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</si>
  <si>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</si>
  <si>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</si>
  <si>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</si>
  <si>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</si>
  <si>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</si>
  <si>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</si>
  <si>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</si>
  <si>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</si>
  <si>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</si>
  <si>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</si>
  <si>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</si>
  <si>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</si>
  <si>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</si>
  <si>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</si>
  <si>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</si>
  <si>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</si>
  <si>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</si>
  <si>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</si>
  <si>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</si>
  <si>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</si>
  <si>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</si>
  <si>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</si>
  <si>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</si>
  <si>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</si>
  <si>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</si>
  <si>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</si>
  <si>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</si>
  <si>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</si>
  <si>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</si>
  <si>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</si>
  <si>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</si>
  <si>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</si>
  <si>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</si>
  <si>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</si>
  <si>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</si>
  <si>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</si>
  <si>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</si>
  <si>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</si>
  <si>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</si>
  <si>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</si>
  <si>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</si>
  <si>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</si>
  <si>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</si>
  <si>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</si>
  <si>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</si>
  <si>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</si>
  <si>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</si>
  <si>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</si>
  <si>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</si>
  <si>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</si>
  <si>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</si>
  <si>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</si>
  <si>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</si>
  <si>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</si>
  <si>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</si>
  <si>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</si>
  <si>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</si>
  <si>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</si>
  <si>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</si>
  <si>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</si>
  <si>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</si>
  <si>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</si>
  <si>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</si>
  <si>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</si>
  <si>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</si>
  <si>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</si>
  <si>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</si>
  <si>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</si>
  <si>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</si>
  <si>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</si>
  <si>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</si>
  <si>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</si>
  <si>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</si>
  <si>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</si>
  <si>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</si>
  <si>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</si>
  <si>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</si>
  <si>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</si>
  <si>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</si>
  <si>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</si>
  <si>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</si>
  <si>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</si>
  <si>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</si>
  <si>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</si>
  <si>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</si>
  <si>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</si>
  <si>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</si>
  <si>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</si>
  <si>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</si>
  <si>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</si>
  <si>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</si>
  <si>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</si>
  <si>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</si>
  <si>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</si>
  <si>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</si>
  <si>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</si>
  <si>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</si>
  <si>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</si>
  <si>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</si>
  <si>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</si>
  <si>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</si>
  <si>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</si>
  <si>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</si>
  <si>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</si>
  <si>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</si>
  <si>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</si>
  <si>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</si>
  <si>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</si>
  <si>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</si>
  <si>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</si>
  <si>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</si>
  <si>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</si>
  <si>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</si>
  <si>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</si>
  <si>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</si>
  <si>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</si>
  <si>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</si>
  <si>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</si>
  <si>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</si>
  <si>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</si>
  <si>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</si>
  <si>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</si>
  <si>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</si>
  <si>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</si>
  <si>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</si>
  <si>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</si>
  <si>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</si>
  <si>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</si>
  <si>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</si>
  <si>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</si>
  <si>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</si>
  <si>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</si>
  <si>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</si>
  <si>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</si>
  <si>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</si>
  <si>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</si>
  <si>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</si>
  <si>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</si>
  <si>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</si>
  <si>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</si>
  <si>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</si>
  <si>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</si>
  <si>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</si>
  <si>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</si>
  <si>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</si>
  <si>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</si>
  <si>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</si>
  <si>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</si>
  <si>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</si>
  <si>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</si>
  <si>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</si>
  <si>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</si>
  <si>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</si>
  <si>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</si>
  <si>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</si>
  <si>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</si>
  <si>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</si>
  <si>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</si>
  <si>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</si>
  <si>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</si>
  <si>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</si>
  <si>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</si>
  <si>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</si>
  <si>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</si>
  <si>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</si>
  <si>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</si>
  <si>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</si>
  <si>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</si>
  <si>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</si>
  <si>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</si>
  <si>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</si>
  <si>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</si>
  <si>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</si>
  <si>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</si>
  <si>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</si>
  <si>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</si>
  <si>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</si>
  <si>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</si>
  <si>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</si>
  <si>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</si>
  <si>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</si>
  <si>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</si>
  <si>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</si>
  <si>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</si>
  <si>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</si>
  <si>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</si>
  <si>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</si>
  <si>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</si>
  <si>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</si>
  <si>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</si>
  <si>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</si>
  <si>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</si>
  <si>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</si>
  <si>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</si>
  <si>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</si>
  <si>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</si>
  <si>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</si>
  <si>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</si>
  <si>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</si>
  <si>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</si>
  <si>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</si>
  <si>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</si>
  <si>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</si>
  <si>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</si>
  <si>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</si>
  <si>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</si>
  <si>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</si>
  <si>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</si>
  <si>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</si>
  <si>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</si>
  <si>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</si>
  <si>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</si>
  <si>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</si>
  <si>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</si>
  <si>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</si>
  <si>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</si>
  <si>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</si>
  <si>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</si>
  <si>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</si>
  <si>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</si>
  <si>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</si>
  <si>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</si>
  <si>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</si>
  <si>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</si>
  <si>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</si>
  <si>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</si>
  <si>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</si>
  <si>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</si>
  <si>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</si>
  <si>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</si>
  <si>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</si>
  <si>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</si>
  <si>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</si>
  <si>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</si>
  <si>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</si>
  <si>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</si>
  <si>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</si>
  <si>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</si>
  <si>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</si>
  <si>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</si>
  <si>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</si>
  <si>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</si>
  <si>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</si>
  <si>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</si>
  <si>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</si>
  <si>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</si>
  <si>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</si>
  <si>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</si>
  <si>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</si>
  <si>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</si>
  <si>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</si>
  <si>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</si>
  <si>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</si>
  <si>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</si>
  <si>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</si>
  <si>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</si>
  <si>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</si>
  <si>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</si>
  <si>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</si>
  <si>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</si>
  <si>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</si>
  <si>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</si>
  <si>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</si>
  <si>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</si>
  <si>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</si>
  <si>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</si>
  <si>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</si>
  <si>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</si>
  <si>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</si>
  <si>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</si>
  <si>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</si>
  <si>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</si>
  <si>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</si>
  <si>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</si>
  <si>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</si>
  <si>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</si>
  <si>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</si>
  <si>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</si>
  <si>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</si>
  <si>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</si>
  <si>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</si>
  <si>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</si>
  <si>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</si>
  <si>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</si>
  <si>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</si>
  <si>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</si>
  <si>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</si>
  <si>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</si>
  <si>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</si>
  <si>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</si>
  <si>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</si>
  <si>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</si>
  <si>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</si>
  <si>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</si>
  <si>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</si>
  <si>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</si>
  <si>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</si>
  <si>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</si>
  <si>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</si>
  <si>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</si>
  <si>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</si>
  <si>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</si>
  <si>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</si>
  <si>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</si>
  <si>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</si>
  <si>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</si>
  <si>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</si>
  <si>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</si>
  <si>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</si>
  <si>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</si>
  <si>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</si>
  <si>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</si>
  <si>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</si>
  <si>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</si>
  <si>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</si>
  <si>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</si>
  <si>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</si>
  <si>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</si>
  <si>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</si>
  <si>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</si>
  <si>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</si>
  <si>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</si>
  <si>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</si>
  <si>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</si>
  <si>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</si>
  <si>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</si>
  <si>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</si>
  <si>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</si>
  <si>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</si>
  <si>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</si>
  <si>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</si>
  <si>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</si>
  <si>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</si>
  <si>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</si>
  <si>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</si>
  <si>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</si>
  <si>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</si>
  <si>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</si>
  <si>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</si>
  <si>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</si>
  <si>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</si>
  <si>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</si>
  <si>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</si>
  <si>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</si>
  <si>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</si>
  <si>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</si>
  <si>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</si>
  <si>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</si>
  <si>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</si>
  <si>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</si>
  <si>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</si>
  <si>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</si>
  <si>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</si>
  <si>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</si>
  <si>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</si>
  <si>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</si>
  <si>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</si>
  <si>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</si>
  <si>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</si>
  <si>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</si>
  <si>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</si>
  <si>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</si>
  <si>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</si>
  <si>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</si>
  <si>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</si>
  <si>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</si>
  <si>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</si>
  <si>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</si>
  <si>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</si>
  <si>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</si>
  <si>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</si>
  <si>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</si>
  <si>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</si>
  <si>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</si>
  <si>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</si>
  <si>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</si>
  <si>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</si>
  <si>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</si>
  <si>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</si>
  <si>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</si>
  <si>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</si>
  <si>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</si>
  <si>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</si>
  <si>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</si>
  <si>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</si>
  <si>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</si>
  <si>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</si>
  <si>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</si>
  <si>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</si>
  <si>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</si>
  <si>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</si>
  <si>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</si>
  <si>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</si>
  <si>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</si>
  <si>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</si>
  <si>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</si>
  <si>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</si>
  <si>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</si>
  <si>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</si>
  <si>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</si>
  <si>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</si>
  <si>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</si>
  <si>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</si>
  <si>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</si>
  <si>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</si>
  <si>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</si>
  <si>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</si>
  <si>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</si>
  <si>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</si>
  <si>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</si>
  <si>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</si>
  <si>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</si>
  <si>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</si>
  <si>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</si>
  <si>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</si>
  <si>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</si>
  <si>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</si>
  <si>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</si>
  <si>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</si>
  <si>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</si>
  <si>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</si>
  <si>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</si>
  <si>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</si>
  <si>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</si>
  <si>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</si>
  <si>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</si>
  <si>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</si>
  <si>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</si>
  <si>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</si>
  <si>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</si>
  <si>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</si>
  <si>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</si>
  <si>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</si>
  <si>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</si>
  <si>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</si>
  <si>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</si>
  <si>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</si>
  <si>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</si>
  <si>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</si>
  <si>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</si>
  <si>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</si>
  <si>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</si>
  <si>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</si>
  <si>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</si>
  <si>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</si>
  <si>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</si>
  <si>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</si>
  <si>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</si>
  <si>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</si>
  <si>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</si>
  <si>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</si>
  <si>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</si>
  <si>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</si>
  <si>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</si>
  <si>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</si>
  <si>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</si>
  <si>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</si>
  <si>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</si>
  <si>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</si>
  <si>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</si>
  <si>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</si>
  <si>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</si>
  <si>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</si>
  <si>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</si>
  <si>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</si>
  <si>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</si>
  <si>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</si>
  <si>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</si>
  <si>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</si>
  <si>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</si>
  <si>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</si>
  <si>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</si>
  <si>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</si>
  <si>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</si>
  <si>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</si>
  <si>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</si>
  <si>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</si>
  <si>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</si>
  <si>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</si>
  <si>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</si>
  <si>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</si>
  <si>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</si>
  <si>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</si>
  <si>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</si>
  <si>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</si>
  <si>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</si>
  <si>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</si>
  <si>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</si>
  <si>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</si>
  <si>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</si>
  <si>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</si>
  <si>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</si>
  <si>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</si>
  <si>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</si>
  <si>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</si>
  <si>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</si>
  <si>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</si>
  <si>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</si>
  <si>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</si>
  <si>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</si>
  <si>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</si>
  <si>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</si>
  <si>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</si>
  <si>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</si>
  <si>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</si>
  <si>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</si>
  <si>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</si>
  <si>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</si>
  <si>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</si>
  <si>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</si>
  <si>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</si>
  <si>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</si>
  <si>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</si>
  <si>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</si>
  <si>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</si>
  <si>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</si>
  <si>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</si>
  <si>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</si>
  <si>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</si>
  <si>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</si>
  <si>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</si>
  <si>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</si>
  <si>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</si>
  <si>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</si>
  <si>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</si>
  <si>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</si>
  <si>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</si>
  <si>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</si>
  <si>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</si>
  <si>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</si>
  <si>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</si>
  <si>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</si>
  <si>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</si>
  <si>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</si>
  <si>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</si>
  <si>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</si>
  <si>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</si>
  <si>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</si>
  <si>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</si>
  <si>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</si>
  <si>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</si>
  <si>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</si>
  <si>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</si>
  <si>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</si>
  <si>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</si>
  <si>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</si>
  <si>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</si>
  <si>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</si>
  <si>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</si>
  <si>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</si>
  <si>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</si>
  <si>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</si>
  <si>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</si>
  <si>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</si>
  <si>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</si>
  <si>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</si>
  <si>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</si>
  <si>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</si>
  <si>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</si>
  <si>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</si>
  <si>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</si>
  <si>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</si>
  <si>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</si>
  <si>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</si>
  <si>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</si>
  <si>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</si>
  <si>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</si>
  <si>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</si>
  <si>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</si>
  <si>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</si>
  <si>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</si>
  <si>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</si>
  <si>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</si>
  <si>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</si>
  <si>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</si>
  <si>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</si>
  <si>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</si>
  <si>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</si>
  <si>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</si>
  <si>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</si>
  <si>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</si>
  <si>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</si>
  <si>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</si>
  <si>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</si>
  <si>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</si>
  <si>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</si>
  <si>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</si>
  <si>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</si>
  <si>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</si>
  <si>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</si>
  <si>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</si>
  <si>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</si>
  <si>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</si>
  <si>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</si>
  <si>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</si>
  <si>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</si>
  <si>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</si>
  <si>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</si>
  <si>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</si>
  <si>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</si>
  <si>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</si>
  <si>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</si>
  <si>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</si>
  <si>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</si>
  <si>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</si>
  <si>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</si>
  <si>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</si>
  <si>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</si>
  <si>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</si>
  <si>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</si>
  <si>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</si>
  <si>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</si>
  <si>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</si>
  <si>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</si>
  <si>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</si>
  <si>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</si>
  <si>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</si>
  <si>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</si>
  <si>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</si>
  <si>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</si>
  <si>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</si>
  <si>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</si>
  <si>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</si>
  <si>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</si>
  <si>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</si>
  <si>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</si>
  <si>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</si>
  <si>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</si>
  <si>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</si>
  <si>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</si>
  <si>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</si>
  <si>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</si>
  <si>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</si>
  <si>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</si>
  <si>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</si>
  <si>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</si>
  <si>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</si>
  <si>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</si>
  <si>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</si>
  <si>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</si>
  <si>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</si>
  <si>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</si>
  <si>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</si>
  <si>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</si>
  <si>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</si>
  <si>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</si>
  <si>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</si>
  <si>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</si>
  <si>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</si>
  <si>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</si>
  <si>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</si>
  <si>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</si>
  <si>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</si>
  <si>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</si>
  <si>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</si>
  <si>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</si>
  <si>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</si>
  <si>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</si>
  <si>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</si>
  <si>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</si>
  <si>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</si>
  <si>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</si>
  <si>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</si>
  <si>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</si>
  <si>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</si>
  <si>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</si>
  <si>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</si>
  <si>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</si>
  <si>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</si>
  <si>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</si>
  <si>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</si>
  <si>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</si>
  <si>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</si>
  <si>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</si>
  <si>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</si>
  <si>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</si>
  <si>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</si>
  <si>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</si>
  <si>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</si>
  <si>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</si>
  <si>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</si>
  <si>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</si>
  <si>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</si>
  <si>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</si>
  <si>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</si>
  <si>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</si>
  <si>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</si>
  <si>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</si>
  <si>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</si>
  <si>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</si>
  <si>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</si>
  <si>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</si>
  <si>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</si>
  <si>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</si>
  <si>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</si>
  <si>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</si>
  <si>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</si>
  <si>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</si>
  <si>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</si>
  <si>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</si>
  <si>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</si>
  <si>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</si>
  <si>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</si>
  <si>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</si>
  <si>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</si>
  <si>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</si>
  <si>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</si>
  <si>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</si>
  <si>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</si>
  <si>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</si>
  <si>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</si>
  <si>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</si>
  <si>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</si>
  <si>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</si>
  <si>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</si>
  <si>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</si>
  <si>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</si>
  <si>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</si>
  <si>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</si>
  <si>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</si>
  <si>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</si>
  <si>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</si>
  <si>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</si>
  <si>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</si>
  <si>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</si>
  <si>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</si>
  <si>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</si>
  <si>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</si>
  <si>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</si>
  <si>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</si>
  <si>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</si>
  <si>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</si>
  <si>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</si>
  <si>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</si>
  <si>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</si>
  <si>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</si>
  <si>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</si>
  <si>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</si>
  <si>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</si>
  <si>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</si>
  <si>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</si>
  <si>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</si>
  <si>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</si>
  <si>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</si>
  <si>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</si>
  <si>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</si>
  <si>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</si>
  <si>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</si>
  <si>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</si>
  <si>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</si>
  <si>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</si>
  <si>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</si>
  <si>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</si>
  <si>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</si>
  <si>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</si>
  <si>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</si>
  <si>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</si>
  <si>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</si>
  <si>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</si>
  <si>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</si>
  <si>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</si>
  <si>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</si>
  <si>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</si>
  <si>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</si>
  <si>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</si>
  <si>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</si>
  <si>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</si>
  <si>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</si>
  <si>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</si>
  <si>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</si>
  <si>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</si>
  <si>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</si>
  <si>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</si>
  <si>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</si>
  <si>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</si>
  <si>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</si>
  <si>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</si>
  <si>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</si>
  <si>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</si>
  <si>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</si>
  <si>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</si>
  <si>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</si>
  <si>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</si>
  <si>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</si>
  <si>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</si>
  <si>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</si>
  <si>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</si>
  <si>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</si>
  <si>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</si>
  <si>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</si>
  <si>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</si>
  <si>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</si>
  <si>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</si>
  <si>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</si>
  <si>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</si>
  <si>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</si>
  <si>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</si>
  <si>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</si>
  <si>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</si>
  <si>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</si>
  <si>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</si>
  <si>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</si>
  <si>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</si>
  <si>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</si>
  <si>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</si>
  <si>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</si>
  <si>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</si>
  <si>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</si>
  <si>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</si>
  <si>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</si>
  <si>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</si>
  <si>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</si>
  <si>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</si>
  <si>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</si>
  <si>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</si>
  <si>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</si>
  <si>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</si>
  <si>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</si>
  <si>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</si>
  <si>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</si>
  <si>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</si>
  <si>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</si>
  <si>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</si>
  <si>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</si>
  <si>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</si>
  <si>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</si>
  <si>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</si>
  <si>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</si>
  <si>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</si>
  <si>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</si>
  <si>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</si>
  <si>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</si>
  <si>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</si>
  <si>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</si>
  <si>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</si>
  <si>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</si>
  <si>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</si>
  <si>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</si>
  <si>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</si>
  <si>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</si>
  <si>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</si>
  <si>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</si>
  <si>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</si>
  <si>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</si>
  <si>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</si>
  <si>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</si>
  <si>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</si>
  <si>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</si>
  <si>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</si>
  <si>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</si>
  <si>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</si>
  <si>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</si>
  <si>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</si>
  <si>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</si>
  <si>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</si>
  <si>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</si>
  <si>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</si>
  <si>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</si>
  <si>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</si>
  <si>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</si>
  <si>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</si>
  <si>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</si>
  <si>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</si>
  <si>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</si>
  <si>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</si>
  <si>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</si>
  <si>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</si>
  <si>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</si>
  <si>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</si>
  <si>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</si>
  <si>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</si>
  <si>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</si>
  <si>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</si>
  <si>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</si>
  <si>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</si>
  <si>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</si>
  <si>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</si>
  <si>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</si>
  <si>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</si>
  <si>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</si>
  <si>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</si>
  <si>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</si>
  <si>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</si>
  <si>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</si>
  <si>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</si>
  <si>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</si>
  <si>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</si>
  <si>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</si>
  <si>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</si>
  <si>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</si>
  <si>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</si>
  <si>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</si>
  <si>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</si>
  <si>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</si>
  <si>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</si>
  <si>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</si>
  <si>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</si>
  <si>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</si>
  <si>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</si>
  <si>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</si>
  <si>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</si>
  <si>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</si>
  <si>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</si>
  <si>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</si>
  <si>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</si>
  <si>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</si>
  <si>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</si>
  <si>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</si>
  <si>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</si>
  <si>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</si>
  <si>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</si>
  <si>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</si>
  <si>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</si>
  <si>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</si>
  <si>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</si>
  <si>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</si>
  <si>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</si>
  <si>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</si>
  <si>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</si>
  <si>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</si>
  <si>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</si>
  <si>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</si>
  <si>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</si>
  <si>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</si>
  <si>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</si>
  <si>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</si>
  <si>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</si>
  <si>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</si>
  <si>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</si>
  <si>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</si>
  <si>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</si>
  <si>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</si>
  <si>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</si>
  <si>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</si>
  <si>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</si>
  <si>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</si>
  <si>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</si>
  <si>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</si>
  <si>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</si>
  <si>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</si>
  <si>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</si>
  <si>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</si>
  <si>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</si>
  <si>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</si>
  <si>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</si>
  <si>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</si>
  <si>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</si>
  <si>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</si>
  <si>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</si>
  <si>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</si>
  <si>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</si>
  <si>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</si>
  <si>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</si>
  <si>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</si>
  <si>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</si>
  <si>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</si>
  <si>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</si>
  <si>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</si>
  <si>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</si>
  <si>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</si>
  <si>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</si>
  <si>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</si>
  <si>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</si>
  <si>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</si>
  <si>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</si>
  <si>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</si>
  <si>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</si>
  <si>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</si>
  <si>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</si>
  <si>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</si>
  <si>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</si>
  <si>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</si>
  <si>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</si>
  <si>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</si>
  <si>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</si>
  <si>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</si>
  <si>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</si>
  <si>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</si>
  <si>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</si>
  <si>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</si>
  <si>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</si>
  <si>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</si>
  <si>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</si>
  <si>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</si>
  <si>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</si>
  <si>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</si>
  <si>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</si>
  <si>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</si>
  <si>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</si>
  <si>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</si>
  <si>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</si>
  <si>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</si>
  <si>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</si>
  <si>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</si>
  <si>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</si>
  <si>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</si>
  <si>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</si>
  <si>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</si>
  <si>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</si>
  <si>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</si>
  <si>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</si>
  <si>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</si>
  <si>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</si>
  <si>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</si>
  <si>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</si>
  <si>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</si>
  <si>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</si>
  <si>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</si>
  <si>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</si>
  <si>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</si>
  <si>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</si>
  <si>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</si>
  <si>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</si>
  <si>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</si>
  <si>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</si>
  <si>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</si>
  <si>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</si>
  <si>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</si>
  <si>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</si>
  <si>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</si>
  <si>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</si>
  <si>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</si>
  <si>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</si>
  <si>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</si>
  <si>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</si>
  <si>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</si>
  <si>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</si>
  <si>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</si>
  <si>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</si>
  <si>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</si>
  <si>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</si>
  <si>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</si>
  <si>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</si>
  <si>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</si>
  <si>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</si>
  <si>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</si>
  <si>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</si>
  <si>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</si>
  <si>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</si>
  <si>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</si>
  <si>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</si>
  <si>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</si>
  <si>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</si>
  <si>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</si>
  <si>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</si>
  <si>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</si>
  <si>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</si>
  <si>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</si>
  <si>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</si>
  <si>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</si>
  <si>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</si>
  <si>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</si>
  <si>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</si>
  <si>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</si>
  <si>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</si>
  <si>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</si>
  <si>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</si>
  <si>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</si>
  <si>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</si>
  <si>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</si>
  <si>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</si>
  <si>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</si>
  <si>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</si>
  <si>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</si>
  <si>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</si>
  <si>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</si>
  <si>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</si>
  <si>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</si>
  <si>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</si>
  <si>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</si>
  <si>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</si>
  <si>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</si>
  <si>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</si>
  <si>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</si>
  <si>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</si>
  <si>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</si>
  <si>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</si>
  <si>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</si>
  <si>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</si>
  <si>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</si>
  <si>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</si>
  <si>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</si>
  <si>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</si>
  <si>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</si>
  <si>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</si>
  <si>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</si>
  <si>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</si>
  <si>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</si>
  <si>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</si>
  <si>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</si>
  <si>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</si>
  <si>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</si>
  <si>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</si>
  <si>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</si>
  <si>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</si>
  <si>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</si>
  <si>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</si>
  <si>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</si>
  <si>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</si>
  <si>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</si>
  <si>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</si>
  <si>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</si>
  <si>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</si>
  <si>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</si>
  <si>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</si>
  <si>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</si>
  <si>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</si>
  <si>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</si>
  <si>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</si>
  <si>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</si>
  <si>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</si>
  <si>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</si>
  <si>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</si>
  <si>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</si>
  <si>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</si>
  <si>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</si>
  <si>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</si>
  <si>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</si>
  <si>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</si>
  <si>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</si>
  <si>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</si>
  <si>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</si>
  <si>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</si>
  <si>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</si>
  <si>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</si>
  <si>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</si>
  <si>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</si>
  <si>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</si>
  <si>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</si>
  <si>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</si>
  <si>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</si>
  <si>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</si>
  <si>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</si>
  <si>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</si>
  <si>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</si>
  <si>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</si>
  <si>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</si>
  <si>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</si>
  <si>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</si>
  <si>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</si>
  <si>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</si>
  <si>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</si>
  <si>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</si>
  <si>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</si>
  <si>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</si>
  <si>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</si>
  <si>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</si>
  <si>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</si>
  <si>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</si>
  <si>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</si>
  <si>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</si>
  <si>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</si>
  <si>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</si>
  <si>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</si>
  <si>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</si>
  <si>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</si>
  <si>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</si>
  <si>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</si>
  <si>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</si>
  <si>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</si>
  <si>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</si>
  <si>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</si>
  <si>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</si>
  <si>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</si>
  <si>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</si>
  <si>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</si>
  <si>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</si>
  <si>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</si>
  <si>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</si>
  <si>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</si>
  <si>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</si>
  <si>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</si>
  <si>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</si>
  <si>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</si>
  <si>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</si>
  <si>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</si>
  <si>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</si>
  <si>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</si>
  <si>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</si>
  <si>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</si>
  <si>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</si>
  <si>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</si>
  <si>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</si>
  <si>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</si>
  <si>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</si>
  <si>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</si>
  <si>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</si>
  <si>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</si>
  <si>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</si>
  <si>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</si>
  <si>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</si>
  <si>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</si>
  <si>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</si>
  <si>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</si>
  <si>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</si>
  <si>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</si>
  <si>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</si>
  <si>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</si>
  <si>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</si>
  <si>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</si>
  <si>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</si>
  <si>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</si>
  <si>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</si>
  <si>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</si>
  <si>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</si>
  <si>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</si>
  <si>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</si>
  <si>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</si>
  <si>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</si>
  <si>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</si>
  <si>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</si>
  <si>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</si>
  <si>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</si>
  <si>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</si>
  <si>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</si>
  <si>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</si>
  <si>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</si>
  <si>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</si>
  <si>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</si>
  <si>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</si>
  <si>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</si>
  <si>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</si>
  <si>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</si>
  <si>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</si>
  <si>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</si>
  <si>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</si>
  <si>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</si>
  <si>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</si>
  <si>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</si>
  <si>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</si>
  <si>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</si>
  <si>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</si>
  <si>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</si>
  <si>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</si>
  <si>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</si>
  <si>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</si>
  <si>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</si>
  <si>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</si>
  <si>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</si>
  <si>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</si>
  <si>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</si>
  <si>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</si>
  <si>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</si>
  <si>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</si>
  <si>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</si>
  <si>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</si>
  <si>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</si>
  <si>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</si>
  <si>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</si>
  <si>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</si>
  <si>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</si>
  <si>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</si>
  <si>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</si>
  <si>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</si>
  <si>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</si>
  <si>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</si>
  <si>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</si>
  <si>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</si>
  <si>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</si>
  <si>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</si>
  <si>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</si>
  <si>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</si>
  <si>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</si>
  <si>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</si>
  <si>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</si>
  <si>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</si>
  <si>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</si>
  <si>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</si>
  <si>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</si>
  <si>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</si>
  <si>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</si>
  <si>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</si>
  <si>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</si>
  <si>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</si>
  <si>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</si>
  <si>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</si>
  <si>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</si>
  <si>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</si>
  <si>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</si>
  <si>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</si>
  <si>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</si>
  <si>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</si>
  <si>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</si>
  <si>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</si>
  <si>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</si>
  <si>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</si>
  <si>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</si>
  <si>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</si>
  <si>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</si>
  <si>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</si>
  <si>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</si>
  <si>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</si>
  <si>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</si>
  <si>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</si>
  <si>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</si>
  <si>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</si>
  <si>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</si>
  <si>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</si>
  <si>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</si>
  <si>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</si>
  <si>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</si>
  <si>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</si>
  <si>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</si>
  <si>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</si>
  <si>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</si>
  <si>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</si>
  <si>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</si>
  <si>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</si>
  <si>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</si>
  <si>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</si>
  <si>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</si>
  <si>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</si>
  <si>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</si>
  <si>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</si>
  <si>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</si>
  <si>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</si>
  <si>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</si>
  <si>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</si>
  <si>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</si>
  <si>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</si>
  <si>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</si>
  <si>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</si>
  <si>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</si>
  <si>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</si>
  <si>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</si>
  <si>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</si>
  <si>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</si>
  <si>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</si>
  <si>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</si>
  <si>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</si>
  <si>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</si>
  <si>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</si>
  <si>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</si>
  <si>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</si>
  <si>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</si>
  <si>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</si>
  <si>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</si>
  <si>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</si>
  <si>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</si>
  <si>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</si>
  <si>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</si>
  <si>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</si>
  <si>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</si>
  <si>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</si>
  <si>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</si>
  <si>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</si>
  <si>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</si>
  <si>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</si>
  <si>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</si>
  <si>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</si>
  <si>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</si>
  <si>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</si>
  <si>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</si>
  <si>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</si>
  <si>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</si>
  <si>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</si>
  <si>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</si>
  <si>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</si>
  <si>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</si>
  <si>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</si>
  <si>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</si>
  <si>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</si>
  <si>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</si>
  <si>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</si>
  <si>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</si>
  <si>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</si>
  <si>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</si>
  <si>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</si>
  <si>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</si>
  <si>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</si>
  <si>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</si>
  <si>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</si>
  <si>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</si>
  <si>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</si>
  <si>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</si>
  <si>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</si>
  <si>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</si>
  <si>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</si>
  <si>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</si>
  <si>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</si>
  <si>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</si>
  <si>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</si>
  <si>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</si>
  <si>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</si>
  <si>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</si>
  <si>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</si>
  <si>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</si>
  <si>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</si>
  <si>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</si>
  <si>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</si>
  <si>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</si>
  <si>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</si>
  <si>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</si>
  <si>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</si>
  <si>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</si>
  <si>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</si>
  <si>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</si>
  <si>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</si>
  <si>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</si>
  <si>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</si>
  <si>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</si>
  <si>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</si>
  <si>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</si>
  <si>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</si>
  <si>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</si>
  <si>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</si>
  <si>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</si>
  <si>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</si>
  <si>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</si>
  <si>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</si>
  <si>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</si>
  <si>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</si>
  <si>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</si>
  <si>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</si>
  <si>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</si>
  <si>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</si>
  <si>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</si>
  <si>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</si>
  <si>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</si>
  <si>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</si>
  <si>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</si>
  <si>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</si>
  <si>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</si>
  <si>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</si>
  <si>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</si>
  <si>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</si>
  <si>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</si>
  <si>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</si>
  <si>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</si>
  <si>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</si>
  <si>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</si>
  <si>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</si>
  <si>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</si>
  <si>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</si>
  <si>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</si>
  <si>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</si>
  <si>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</si>
  <si>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</si>
  <si>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</si>
  <si>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</si>
  <si>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</si>
  <si>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</si>
  <si>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</si>
  <si>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</si>
  <si>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</si>
  <si>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</si>
  <si>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</si>
  <si>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</si>
  <si>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</si>
  <si>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</si>
  <si>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</si>
  <si>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</si>
  <si>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</si>
  <si>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</si>
  <si>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</si>
  <si>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</si>
  <si>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</si>
  <si>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</si>
  <si>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</si>
  <si>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</si>
  <si>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</si>
  <si>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</si>
  <si>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</si>
  <si>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</si>
  <si>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</si>
  <si>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</si>
  <si>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</si>
  <si>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</si>
  <si>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</si>
  <si>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</si>
  <si>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</si>
  <si>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</si>
  <si>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</si>
  <si>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</si>
  <si>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</si>
  <si>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</si>
  <si>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</si>
  <si>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</si>
  <si>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</si>
  <si>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</si>
  <si>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</si>
  <si>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</si>
  <si>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</si>
  <si>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</si>
  <si>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</si>
  <si>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</si>
  <si>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</si>
  <si>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</si>
  <si>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</si>
  <si>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</si>
  <si>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</si>
  <si>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</si>
  <si>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</si>
  <si>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</si>
  <si>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</si>
  <si>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</si>
  <si>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</si>
  <si>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</si>
  <si>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</si>
  <si>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</si>
  <si>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</si>
  <si>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</si>
  <si>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</si>
  <si>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</si>
  <si>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</si>
  <si>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</si>
  <si>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</si>
  <si>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</si>
  <si>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</si>
  <si>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</si>
  <si>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</si>
  <si>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</si>
  <si>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</si>
  <si>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</si>
  <si>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</si>
  <si>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</si>
  <si>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</si>
  <si>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</si>
  <si>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</si>
  <si>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</si>
  <si>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</si>
  <si>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</si>
  <si>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</si>
  <si>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</si>
  <si>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</si>
  <si>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</si>
  <si>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</si>
  <si>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</si>
  <si>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</si>
  <si>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</si>
  <si>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</si>
  <si>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</si>
  <si>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</si>
  <si>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</si>
  <si>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</si>
  <si>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</si>
  <si>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</si>
  <si>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</si>
  <si>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</si>
  <si>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</si>
  <si>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</si>
  <si>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</si>
  <si>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</si>
  <si>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</si>
  <si>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</si>
  <si>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</si>
  <si>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</si>
  <si>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</si>
  <si>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</si>
  <si>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</si>
  <si>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</si>
  <si>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</si>
  <si>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</si>
  <si>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</si>
  <si>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</si>
  <si>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</si>
  <si>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</si>
  <si>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</si>
  <si>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</si>
  <si>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</si>
  <si>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</si>
  <si>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</si>
  <si>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</si>
  <si>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</si>
  <si>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</si>
  <si>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</si>
  <si>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</si>
  <si>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</si>
  <si>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</si>
  <si>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</si>
  <si>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</si>
  <si>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</si>
  <si>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</si>
  <si>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</si>
  <si>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</si>
  <si>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</si>
  <si>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</si>
  <si>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</si>
  <si>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</si>
  <si>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</si>
  <si>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</si>
  <si>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</si>
  <si>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</si>
  <si>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</si>
  <si>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</si>
  <si>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</si>
  <si>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</si>
  <si>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</si>
  <si>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</si>
  <si>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</si>
  <si>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</si>
  <si>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</si>
  <si>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</si>
  <si>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</si>
  <si>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</si>
  <si>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</si>
  <si>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</si>
  <si>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</si>
  <si>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</si>
  <si>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</si>
  <si>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</si>
  <si>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</si>
  <si>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</si>
  <si>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</si>
  <si>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</si>
  <si>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</si>
  <si>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</si>
  <si>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</si>
  <si>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</si>
  <si>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</si>
  <si>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</si>
  <si>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</si>
  <si>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</si>
  <si>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</si>
  <si>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</si>
  <si>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</si>
  <si>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</si>
  <si>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</si>
  <si>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</si>
  <si>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</si>
  <si>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</si>
  <si>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</si>
  <si>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</si>
  <si>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</si>
  <si>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</si>
  <si>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</si>
  <si>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</si>
  <si>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</si>
  <si>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</si>
  <si>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</si>
  <si>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</si>
  <si>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</si>
  <si>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</si>
  <si>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</si>
  <si>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</si>
  <si>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</si>
  <si>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</si>
  <si>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</si>
  <si>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</si>
  <si>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</si>
  <si>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</si>
  <si>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</si>
  <si>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</si>
  <si>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</si>
  <si>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</si>
  <si>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</si>
  <si>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</si>
  <si>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</si>
  <si>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</si>
  <si>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</si>
  <si>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</si>
  <si>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</si>
  <si>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</si>
  <si>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</si>
  <si>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</si>
  <si>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</si>
  <si>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</si>
  <si>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</si>
  <si>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</si>
  <si>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</si>
  <si>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</si>
  <si>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</si>
  <si>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</si>
  <si>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</si>
  <si>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</si>
  <si>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</si>
  <si>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</si>
  <si>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</si>
  <si>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</si>
  <si>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</si>
  <si>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</si>
  <si>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</si>
  <si>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</si>
  <si>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</si>
  <si>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</si>
  <si>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</si>
  <si>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</si>
  <si>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</si>
  <si>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</si>
  <si>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</si>
  <si>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</si>
  <si>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</si>
  <si>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</si>
  <si>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</si>
  <si>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</si>
  <si>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</si>
  <si>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</si>
  <si>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</si>
  <si>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</si>
  <si>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</si>
  <si>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</si>
  <si>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</si>
  <si>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</si>
  <si>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</si>
  <si>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</si>
  <si>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</si>
  <si>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</si>
  <si>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</si>
  <si>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</si>
  <si>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</si>
  <si>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</si>
  <si>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</si>
  <si>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</si>
  <si>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</si>
  <si>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</si>
  <si>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</si>
  <si>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</si>
  <si>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</si>
  <si>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</si>
  <si>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</si>
  <si>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</si>
  <si>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</si>
  <si>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</si>
  <si>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</si>
  <si>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</si>
  <si>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</si>
  <si>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</si>
  <si>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</si>
  <si>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</si>
  <si>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</si>
  <si>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</si>
  <si>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</si>
  <si>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</si>
  <si>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</si>
  <si>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</si>
  <si>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</si>
  <si>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</si>
  <si>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</si>
  <si>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</si>
  <si>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</si>
  <si>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</si>
  <si>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</si>
  <si>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</si>
  <si>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</si>
  <si>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</si>
  <si>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</si>
  <si>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</si>
  <si>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</si>
  <si>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</si>
  <si>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</si>
  <si>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</si>
  <si>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</si>
  <si>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</si>
  <si>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</si>
  <si>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</si>
  <si>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</si>
  <si>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</si>
  <si>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</si>
  <si>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</si>
  <si>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</si>
  <si>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</si>
  <si>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</si>
  <si>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</si>
  <si>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</si>
  <si>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</si>
  <si>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</si>
  <si>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</si>
  <si>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</si>
  <si>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</si>
  <si>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</si>
  <si>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</si>
  <si>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</si>
  <si>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</si>
  <si>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</si>
  <si>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</si>
  <si>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</si>
  <si>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</si>
  <si>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</si>
  <si>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</si>
  <si>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</si>
  <si>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</si>
  <si>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</si>
  <si>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</si>
  <si>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</si>
  <si>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</si>
  <si>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</si>
  <si>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</si>
  <si>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</si>
  <si>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</si>
  <si>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</si>
  <si>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</si>
  <si>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</si>
  <si>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</si>
  <si>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</si>
  <si>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</si>
  <si>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</si>
  <si>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</si>
  <si>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</si>
  <si>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</si>
  <si>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</si>
  <si>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</si>
  <si>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</si>
  <si>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</si>
  <si>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</si>
  <si>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</si>
  <si>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</si>
  <si>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</si>
  <si>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</si>
  <si>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</si>
  <si>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</si>
  <si>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</si>
  <si>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</si>
  <si>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</si>
  <si>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</si>
  <si>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</si>
  <si>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</si>
  <si>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</si>
  <si>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</si>
  <si>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</si>
  <si>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</si>
  <si>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</si>
  <si>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</si>
  <si>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</si>
  <si>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</si>
  <si>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</si>
  <si>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</si>
  <si>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</si>
  <si>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</si>
  <si>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</si>
  <si>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</si>
  <si>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</si>
  <si>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</si>
  <si>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</si>
  <si>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</si>
  <si>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</si>
  <si>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</si>
  <si>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</si>
  <si>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</si>
  <si>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</si>
  <si>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</si>
  <si>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</si>
  <si>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</si>
  <si>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</si>
  <si>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</si>
  <si>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</si>
  <si>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</si>
  <si>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</si>
  <si>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</si>
  <si>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</si>
  <si>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</si>
  <si>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</si>
  <si>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</si>
  <si>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</si>
  <si>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</si>
  <si>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</si>
  <si>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</si>
  <si>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</si>
  <si>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</si>
  <si>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</si>
  <si>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</si>
  <si>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</si>
  <si>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</si>
  <si>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</si>
  <si>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</si>
  <si>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</si>
  <si>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</si>
  <si>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</si>
  <si>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</si>
  <si>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</si>
  <si>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</si>
  <si>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</si>
  <si>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</si>
  <si>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</si>
  <si>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</si>
  <si>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</si>
  <si>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</si>
  <si>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</si>
  <si>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</si>
  <si>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</si>
  <si>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</si>
  <si>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</si>
  <si>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</si>
  <si>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</si>
  <si>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</si>
  <si>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</si>
  <si>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</si>
  <si>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</si>
  <si>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</si>
  <si>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</si>
  <si>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</si>
  <si>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</si>
  <si>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</si>
  <si>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</si>
  <si>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</si>
  <si>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</si>
  <si>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</si>
  <si>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</si>
  <si>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</si>
  <si>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</si>
  <si>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</si>
  <si>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</si>
  <si>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</si>
  <si>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</si>
  <si>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</si>
  <si>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</si>
  <si>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</si>
  <si>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</si>
  <si>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</si>
  <si>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</si>
  <si>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</si>
  <si>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</si>
  <si>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</si>
  <si>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</si>
  <si>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</si>
  <si>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</si>
  <si>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</si>
  <si>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</si>
  <si>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</si>
  <si>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</si>
  <si>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</si>
  <si>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</si>
  <si>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</si>
  <si>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</si>
  <si>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</si>
  <si>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</si>
  <si>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</si>
  <si>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</si>
  <si>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</si>
  <si>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</si>
  <si>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</si>
  <si>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</si>
  <si>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</si>
  <si>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</si>
  <si>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</si>
  <si>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</si>
  <si>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</si>
  <si>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</si>
  <si>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</si>
  <si>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</si>
  <si>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</si>
  <si>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</si>
  <si>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</si>
  <si>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</si>
  <si>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</si>
  <si>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</si>
  <si>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</si>
  <si>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</si>
  <si>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</si>
  <si>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</si>
  <si>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</si>
  <si>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</si>
  <si>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</si>
  <si>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</si>
  <si>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</si>
  <si>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</si>
  <si>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</si>
  <si>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</si>
  <si>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</si>
  <si>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</si>
  <si>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</si>
  <si>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</si>
  <si>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</si>
  <si>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</si>
  <si>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</si>
  <si>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</si>
  <si>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</si>
  <si>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</si>
  <si>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</si>
  <si>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</si>
  <si>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</si>
  <si>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</si>
  <si>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</si>
  <si>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</si>
  <si>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</si>
  <si>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</si>
  <si>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</si>
  <si>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</si>
  <si>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</si>
  <si>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</si>
  <si>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</si>
  <si>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</si>
  <si>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</si>
  <si>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</si>
  <si>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</si>
  <si>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</si>
  <si>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</si>
  <si>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</si>
  <si>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</si>
  <si>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</si>
  <si>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</si>
  <si>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</si>
  <si>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</si>
  <si>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</si>
  <si>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</si>
  <si>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</si>
  <si>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</si>
  <si>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</si>
  <si>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</si>
  <si>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</si>
  <si>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</si>
  <si>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</si>
  <si>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</si>
  <si>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</si>
  <si>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</si>
  <si>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</si>
  <si>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</si>
  <si>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</si>
  <si>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</si>
  <si>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</si>
  <si>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</si>
  <si>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</si>
  <si>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</si>
  <si>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</si>
  <si>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</si>
  <si>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</si>
  <si>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</si>
  <si>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</si>
  <si>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</si>
  <si>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</si>
  <si>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</si>
  <si>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</si>
  <si>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</si>
  <si>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</si>
  <si>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</si>
  <si>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</si>
  <si>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</si>
  <si>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</si>
  <si>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</si>
  <si>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</si>
  <si>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</si>
  <si>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</si>
  <si>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</si>
  <si>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</si>
  <si>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</si>
  <si>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</si>
  <si>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</si>
  <si>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</si>
  <si>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</si>
  <si>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</si>
  <si>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</si>
  <si>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</si>
  <si>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</si>
  <si>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</si>
  <si>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</si>
  <si>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</si>
  <si>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</si>
  <si>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</si>
  <si>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</si>
  <si>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</si>
  <si>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</si>
  <si>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</si>
  <si>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</si>
  <si>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</si>
  <si>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</si>
  <si>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</si>
  <si>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</si>
  <si>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</si>
  <si>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</si>
  <si>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</si>
  <si>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</si>
  <si>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</si>
  <si>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</si>
  <si>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</si>
  <si>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</si>
  <si>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</si>
  <si>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</si>
  <si>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</si>
  <si>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</si>
  <si>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</si>
  <si>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</si>
  <si>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</si>
  <si>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</si>
  <si>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</si>
  <si>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</si>
  <si>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</si>
  <si>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</si>
  <si>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</si>
  <si>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</si>
  <si>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</si>
  <si>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</si>
  <si>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</si>
  <si>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</si>
  <si>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</si>
  <si>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</si>
  <si>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</si>
  <si>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</si>
  <si>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</si>
  <si>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</si>
  <si>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</si>
  <si>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</si>
  <si>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</si>
  <si>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</si>
  <si>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</si>
  <si>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</si>
  <si>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</si>
  <si>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</si>
  <si>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</si>
  <si>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</si>
  <si>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</si>
  <si>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</si>
  <si>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</si>
  <si>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</si>
  <si>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</si>
  <si>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</si>
  <si>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</si>
  <si>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</si>
  <si>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</si>
  <si>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</si>
  <si>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</si>
  <si>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</si>
  <si>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</si>
  <si>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</si>
  <si>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</si>
  <si>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</si>
  <si>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</si>
  <si>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</si>
  <si>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</si>
  <si>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</si>
  <si>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</si>
  <si>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</si>
  <si>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</si>
  <si>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</si>
  <si>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</si>
  <si>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</si>
  <si>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</si>
  <si>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</si>
  <si>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</si>
  <si>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</si>
  <si>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</si>
  <si>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</si>
  <si>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</si>
  <si>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</si>
  <si>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</si>
  <si>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</si>
  <si>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</si>
  <si>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</si>
  <si>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</si>
  <si>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</si>
  <si>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</si>
  <si>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</si>
  <si>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</si>
  <si>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</si>
  <si>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</si>
  <si>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</si>
  <si>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</si>
  <si>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</si>
  <si>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</si>
  <si>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</si>
  <si>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</si>
  <si>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</si>
  <si>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</si>
  <si>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</si>
  <si>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</si>
  <si>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</si>
  <si>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</si>
  <si>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</si>
  <si>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</si>
  <si>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</si>
  <si>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</si>
  <si>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</si>
  <si>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</si>
  <si>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</si>
  <si>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</si>
  <si>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</si>
  <si>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</si>
  <si>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</si>
  <si>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</si>
  <si>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</si>
  <si>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</si>
  <si>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</si>
  <si>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</si>
  <si>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</si>
  <si>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</si>
  <si>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</si>
  <si>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</si>
  <si>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</si>
  <si>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</si>
  <si>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</si>
  <si>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</si>
  <si>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</si>
  <si>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</si>
  <si>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</si>
  <si>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</si>
  <si>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</si>
  <si>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</si>
  <si>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</si>
  <si>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</si>
  <si>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</si>
  <si>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</si>
  <si>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</si>
  <si>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</si>
  <si>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</si>
  <si>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</si>
  <si>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</si>
  <si>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</si>
  <si>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</si>
  <si>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</si>
  <si>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</si>
  <si>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</si>
  <si>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</si>
  <si>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</si>
  <si>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</si>
  <si>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</si>
  <si>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</si>
  <si>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</si>
  <si>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</si>
  <si>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</si>
  <si>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</si>
  <si>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</si>
  <si>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</si>
  <si>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</si>
  <si>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</si>
  <si>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</si>
  <si>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</si>
  <si>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</si>
  <si>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</si>
  <si>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</si>
  <si>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</si>
  <si>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</si>
  <si>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</si>
  <si>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</si>
  <si>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</si>
  <si>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</si>
  <si>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</si>
  <si>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</si>
  <si>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</si>
  <si>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</si>
  <si>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</si>
  <si>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</si>
  <si>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</si>
  <si>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</si>
  <si>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</si>
  <si>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</si>
  <si>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</si>
  <si>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</si>
  <si>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</si>
  <si>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</si>
  <si>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</si>
  <si>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</si>
  <si>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</si>
  <si>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</si>
  <si>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</si>
  <si>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</si>
  <si>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</si>
  <si>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</si>
  <si>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</si>
  <si>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</si>
  <si>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</si>
  <si>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</si>
  <si>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</si>
  <si>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</si>
  <si>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</si>
  <si>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</si>
  <si>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</si>
  <si>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</si>
  <si>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</si>
  <si>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</si>
  <si>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</si>
  <si>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</si>
  <si>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</si>
  <si>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</si>
  <si>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</si>
  <si>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</si>
  <si>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</si>
  <si>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</si>
  <si>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</si>
  <si>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</si>
  <si>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</si>
  <si>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</si>
  <si>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</si>
  <si>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</si>
  <si>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</si>
  <si>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</si>
  <si>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</si>
  <si>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</si>
  <si>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</si>
  <si>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</si>
  <si>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</si>
  <si>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</si>
  <si>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</si>
  <si>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</si>
  <si>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</si>
  <si>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</si>
  <si>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</si>
  <si>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</si>
  <si>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</si>
  <si>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</si>
  <si>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</si>
  <si>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</si>
  <si>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</si>
  <si>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</si>
  <si>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</si>
  <si>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</si>
  <si>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</si>
  <si>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</si>
  <si>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</si>
  <si>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</si>
  <si>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</si>
  <si>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</si>
  <si>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</si>
  <si>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</si>
  <si>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</si>
  <si>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</si>
  <si>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</si>
  <si>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</si>
  <si>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</si>
  <si>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</si>
  <si>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</si>
  <si>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</si>
  <si>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</si>
  <si>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</si>
  <si>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</si>
  <si>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</si>
  <si>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</si>
  <si>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</si>
  <si>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</si>
  <si>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</si>
  <si>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</si>
  <si>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</si>
  <si>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</si>
  <si>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</si>
  <si>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</si>
  <si>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</si>
  <si>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</si>
  <si>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</si>
  <si>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</si>
  <si>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</si>
  <si>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</si>
  <si>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</si>
  <si>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</si>
  <si>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</si>
  <si>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</si>
  <si>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</si>
  <si>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</si>
  <si>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</si>
  <si>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</si>
  <si>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</si>
  <si>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</si>
  <si>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</si>
  <si>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</si>
  <si>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</si>
  <si>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</si>
  <si>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</si>
  <si>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</si>
  <si>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</si>
  <si>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</si>
  <si>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</si>
  <si>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</si>
  <si>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</si>
  <si>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</si>
  <si>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</si>
  <si>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</si>
  <si>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</si>
  <si>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</si>
  <si>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</si>
  <si>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</si>
  <si>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</si>
  <si>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</si>
  <si>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</si>
  <si>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</si>
  <si>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</si>
  <si>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</si>
  <si>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</si>
  <si>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</si>
  <si>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</si>
  <si>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</si>
  <si>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</si>
  <si>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</si>
  <si>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</si>
  <si>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</si>
  <si>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</si>
  <si>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</si>
  <si>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</si>
  <si>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</si>
  <si>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</si>
  <si>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</si>
  <si>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</si>
  <si>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</si>
  <si>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</si>
  <si>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</si>
  <si>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</si>
  <si>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</si>
  <si>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</si>
  <si>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</si>
  <si>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</si>
  <si>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</si>
  <si>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</si>
  <si>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</si>
  <si>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</si>
  <si>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</si>
  <si>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</si>
  <si>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</si>
  <si>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</si>
  <si>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</si>
  <si>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</si>
  <si>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</si>
  <si>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</si>
  <si>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</si>
  <si>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</si>
  <si>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</si>
  <si>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</si>
  <si>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</si>
  <si>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</si>
  <si>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</si>
  <si>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</si>
  <si>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</si>
  <si>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</si>
  <si>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</si>
  <si>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</si>
  <si>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</si>
  <si>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</si>
  <si>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</si>
  <si>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</si>
  <si>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</si>
  <si>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</si>
  <si>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</si>
  <si>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</si>
  <si>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</si>
  <si>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</si>
  <si>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</si>
  <si>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</si>
  <si>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</si>
  <si>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</si>
  <si>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</si>
  <si>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</si>
  <si>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</si>
  <si>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</si>
  <si>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</si>
  <si>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</si>
  <si>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</si>
  <si>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</si>
  <si>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</si>
  <si>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</si>
  <si>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</si>
  <si>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</si>
  <si>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</si>
  <si>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</si>
  <si>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</si>
  <si>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</si>
  <si>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</si>
  <si>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</si>
  <si>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</si>
  <si>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</si>
  <si>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</si>
  <si>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</si>
  <si>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</si>
  <si>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</si>
  <si>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</si>
  <si>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</si>
  <si>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</si>
  <si>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</si>
  <si>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</si>
  <si>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</si>
  <si>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</si>
  <si>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</si>
  <si>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</si>
  <si>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</si>
  <si>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</si>
  <si>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</si>
  <si>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</si>
  <si>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</si>
  <si>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</si>
  <si>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</si>
  <si>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</si>
  <si>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</si>
  <si>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</si>
  <si>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</si>
  <si>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</si>
  <si>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</si>
  <si>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</si>
  <si>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</si>
  <si>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</si>
  <si>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</si>
  <si>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</si>
  <si>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</si>
  <si>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</si>
  <si>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</si>
  <si>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</si>
  <si>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</si>
  <si>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</si>
  <si>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</si>
  <si>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</si>
  <si>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</si>
  <si>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</si>
  <si>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</si>
  <si>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</si>
  <si>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</si>
  <si>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</si>
  <si>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</si>
  <si>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</si>
  <si>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</si>
  <si>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</si>
  <si>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</si>
  <si>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</si>
  <si>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</si>
  <si>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</si>
  <si>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</si>
  <si>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</si>
  <si>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</si>
  <si>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</si>
  <si>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</si>
  <si>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</si>
  <si>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</si>
  <si>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</si>
  <si>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</si>
  <si>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</si>
  <si>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</si>
  <si>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</si>
  <si>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</si>
  <si>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</si>
  <si>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</si>
  <si>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</si>
  <si>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</si>
  <si>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</si>
  <si>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</si>
  <si>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</si>
  <si>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</si>
  <si>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</si>
  <si>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</si>
  <si>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</si>
  <si>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</si>
  <si>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</si>
  <si>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</si>
  <si>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</si>
  <si>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</si>
  <si>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</si>
  <si>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</si>
  <si>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</si>
  <si>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</si>
  <si>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</si>
  <si>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</si>
  <si>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</si>
  <si>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</si>
  <si>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</si>
  <si>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</si>
  <si>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</si>
  <si>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</si>
  <si>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</si>
  <si>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</si>
  <si>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</si>
  <si>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</si>
  <si>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</si>
  <si>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</si>
  <si>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</si>
  <si>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</si>
  <si>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</si>
  <si>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</si>
  <si>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</si>
  <si>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</si>
  <si>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</si>
  <si>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</si>
  <si>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</si>
  <si>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</si>
  <si>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</si>
  <si>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</si>
  <si>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</si>
  <si>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</si>
  <si>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</si>
  <si>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</si>
  <si>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</si>
  <si>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</si>
  <si>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</si>
  <si>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</si>
  <si>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</si>
  <si>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</si>
  <si>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</si>
  <si>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</si>
  <si>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</si>
  <si>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</si>
  <si>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</si>
  <si>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</si>
  <si>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</si>
  <si>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</si>
  <si>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</si>
  <si>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</si>
  <si>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</si>
  <si>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</si>
  <si>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</si>
  <si>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</si>
  <si>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</si>
  <si>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</si>
  <si>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</si>
  <si>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</si>
  <si>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</si>
  <si>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</si>
  <si>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</si>
  <si>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</si>
  <si>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</si>
  <si>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</si>
  <si>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</si>
  <si>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</si>
  <si>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</si>
  <si>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</si>
  <si>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</si>
  <si>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</si>
  <si>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</si>
  <si>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</si>
  <si>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</si>
  <si>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</si>
  <si>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</si>
  <si>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</si>
  <si>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</si>
  <si>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</si>
  <si>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</si>
  <si>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</si>
  <si>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</si>
  <si>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</si>
  <si>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</si>
  <si>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</si>
  <si>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</si>
  <si>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</si>
  <si>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</si>
  <si>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</si>
  <si>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</si>
  <si>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</si>
  <si>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</si>
  <si>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</si>
  <si>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</si>
  <si>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</si>
  <si>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</si>
  <si>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</si>
  <si>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</si>
  <si>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</si>
  <si>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</si>
  <si>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</si>
  <si>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</si>
  <si>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</si>
  <si>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</si>
  <si>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</si>
  <si>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</si>
  <si>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</si>
  <si>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</si>
  <si>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</si>
  <si>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</si>
  <si>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</si>
  <si>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</si>
  <si>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</si>
  <si>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</si>
  <si>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</si>
  <si>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</si>
  <si>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</si>
  <si>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</si>
  <si>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</si>
  <si>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</si>
  <si>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</si>
  <si>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</si>
  <si>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</si>
  <si>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</si>
  <si>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</si>
  <si>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</si>
  <si>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</si>
  <si>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</si>
  <si>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</si>
  <si>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</si>
  <si>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</si>
  <si>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</si>
  <si>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</si>
  <si>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</si>
  <si>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</si>
  <si>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</si>
  <si>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</si>
  <si>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</si>
  <si>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</si>
  <si>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</si>
  <si>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</si>
  <si>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</si>
  <si>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</si>
  <si>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</si>
  <si>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</si>
  <si>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</si>
  <si>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</si>
  <si>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</si>
  <si>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</si>
  <si>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</si>
  <si>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</si>
  <si>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</si>
  <si>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</si>
  <si>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</si>
  <si>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</si>
  <si>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</si>
  <si>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</si>
  <si>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</si>
  <si>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</si>
  <si>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</si>
  <si>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</si>
  <si>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</si>
  <si>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</si>
  <si>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</si>
  <si>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</si>
  <si>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</si>
  <si>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</si>
  <si>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</si>
  <si>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</si>
  <si>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</si>
  <si>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</si>
  <si>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</si>
  <si>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</si>
  <si>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</si>
  <si>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</si>
  <si>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</si>
  <si>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</si>
  <si>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</si>
  <si>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</si>
  <si>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</si>
  <si>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</si>
  <si>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</si>
  <si>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</si>
  <si>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</si>
  <si>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</si>
  <si>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</si>
  <si>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</si>
  <si>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</si>
  <si>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</si>
  <si>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</si>
  <si>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</si>
  <si>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</si>
  <si>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</si>
  <si>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</si>
  <si>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</si>
  <si>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</si>
  <si>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</si>
  <si>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</si>
  <si>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</si>
  <si>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</si>
  <si>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</si>
  <si>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</si>
  <si>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</si>
  <si>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</si>
  <si>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</si>
  <si>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</si>
  <si>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</si>
  <si>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</si>
  <si>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</si>
  <si>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</si>
  <si>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</si>
  <si>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</si>
  <si>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</si>
  <si>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</si>
  <si>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</si>
  <si>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</si>
  <si>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</si>
  <si>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</si>
  <si>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</si>
  <si>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</si>
  <si>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</si>
  <si>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</si>
  <si>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</si>
  <si>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</si>
  <si>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</si>
  <si>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</si>
  <si>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</si>
  <si>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</si>
  <si>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</si>
  <si>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</si>
  <si>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</si>
  <si>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</si>
  <si>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</si>
  <si>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</si>
  <si>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</si>
  <si>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</si>
  <si>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</si>
  <si>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</si>
  <si>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</si>
  <si>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</si>
  <si>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</si>
  <si>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</si>
  <si>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</si>
  <si>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</si>
  <si>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</si>
  <si>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</si>
  <si>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</si>
  <si>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</si>
  <si>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</si>
  <si>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</si>
  <si>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</si>
  <si>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</si>
  <si>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</si>
  <si>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</si>
  <si>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</si>
  <si>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</si>
  <si>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</si>
  <si>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</si>
  <si>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</si>
  <si>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</si>
  <si>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</si>
  <si>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</si>
  <si>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</si>
  <si>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</si>
  <si>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</si>
  <si>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</si>
  <si>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</si>
  <si>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</si>
  <si>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</si>
  <si>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</si>
  <si>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</si>
  <si>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</si>
  <si>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</si>
  <si>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</si>
  <si>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</si>
  <si>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</si>
  <si>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</si>
  <si>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</si>
  <si>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</si>
  <si>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</si>
  <si>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</si>
  <si>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</si>
  <si>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</si>
  <si>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</si>
  <si>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</si>
  <si>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</si>
  <si>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</si>
  <si>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</si>
  <si>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</si>
  <si>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</si>
  <si>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</si>
  <si>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</si>
  <si>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</si>
  <si>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</si>
  <si>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</si>
  <si>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</si>
  <si>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</si>
  <si>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</si>
  <si>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</si>
  <si>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</si>
  <si>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</si>
  <si>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</si>
  <si>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</si>
  <si>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</si>
  <si>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</si>
  <si>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</si>
  <si>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</si>
  <si>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</si>
  <si>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</si>
  <si>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</si>
  <si>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</si>
  <si>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</si>
  <si>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</si>
  <si>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</si>
  <si>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</si>
  <si>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</si>
  <si>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</si>
  <si>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</si>
  <si>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</si>
  <si>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</si>
  <si>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</si>
  <si>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</si>
  <si>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</si>
  <si>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</si>
  <si>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</si>
  <si>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</si>
  <si>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</si>
  <si>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</si>
  <si>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</si>
  <si>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</si>
  <si>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</si>
  <si>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</si>
  <si>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</si>
  <si>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</si>
  <si>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</si>
  <si>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</si>
  <si>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</si>
  <si>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</si>
  <si>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</si>
  <si>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</si>
  <si>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</si>
  <si>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</si>
  <si>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</si>
  <si>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</si>
  <si>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</si>
  <si>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</si>
  <si>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</si>
  <si>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</si>
  <si>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</si>
  <si>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</si>
  <si>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</si>
  <si>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</si>
  <si>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</si>
  <si>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</si>
  <si>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</si>
  <si>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</si>
  <si>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</si>
  <si>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</si>
  <si>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</si>
  <si>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</si>
  <si>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</si>
  <si>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</si>
  <si>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</si>
  <si>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</si>
  <si>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</si>
  <si>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</si>
  <si>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</si>
  <si>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</si>
  <si>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</si>
  <si>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</si>
  <si>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</si>
  <si>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</si>
  <si>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</si>
  <si>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</si>
  <si>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</si>
  <si>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</si>
  <si>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</si>
  <si>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</si>
  <si>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</si>
  <si>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</si>
  <si>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</si>
  <si>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</si>
  <si>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</si>
  <si>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</si>
  <si>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</si>
  <si>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</si>
  <si>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</si>
  <si>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</si>
  <si>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</si>
  <si>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</si>
  <si>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</si>
  <si>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</si>
  <si>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</si>
  <si>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</si>
  <si>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</si>
  <si>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</si>
  <si>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</si>
  <si>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</si>
  <si>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</si>
  <si>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</si>
  <si>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</si>
  <si>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</si>
  <si>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</si>
  <si>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</si>
  <si>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</si>
  <si>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</si>
  <si>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</si>
  <si>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</si>
  <si>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</si>
  <si>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</si>
  <si>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</si>
  <si>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</si>
  <si>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</si>
  <si>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</si>
  <si>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</si>
  <si>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</si>
  <si>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</si>
  <si>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</si>
  <si>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</si>
  <si>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</si>
  <si>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</si>
  <si>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</si>
  <si>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</si>
  <si>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</si>
  <si>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</si>
  <si>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</si>
  <si>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</si>
  <si>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</si>
  <si>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</si>
  <si>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</si>
  <si>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</si>
  <si>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</si>
  <si>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</si>
  <si>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</si>
  <si>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</si>
  <si>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</si>
  <si>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</si>
  <si>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</si>
  <si>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</si>
  <si>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</si>
  <si>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</si>
  <si>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</si>
  <si>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</si>
  <si>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</si>
  <si>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</si>
  <si>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</si>
  <si>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</si>
  <si>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</si>
  <si>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</si>
  <si>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</si>
  <si>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</si>
  <si>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</si>
  <si>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</si>
  <si>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</si>
  <si>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</si>
  <si>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</si>
  <si>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</si>
  <si>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</si>
  <si>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</si>
  <si>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</si>
  <si>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</si>
  <si>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</si>
  <si>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</si>
  <si>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</si>
  <si>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</si>
  <si>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</si>
  <si>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</si>
  <si>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</si>
  <si>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</si>
  <si>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</si>
  <si>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</si>
  <si>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</si>
  <si>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</si>
  <si>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</si>
  <si>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</si>
  <si>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</si>
  <si>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</si>
  <si>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</si>
  <si>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</si>
  <si>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</si>
  <si>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</si>
  <si>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</si>
  <si>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</si>
  <si>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</si>
  <si>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</si>
  <si>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</si>
  <si>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</si>
  <si>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</si>
  <si>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</si>
  <si>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</si>
  <si>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</si>
  <si>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</si>
  <si>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</si>
  <si>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</si>
  <si>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</si>
  <si>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</si>
  <si>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</si>
  <si>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</si>
  <si>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</si>
  <si>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</si>
  <si>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</si>
  <si>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</si>
  <si>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</si>
  <si>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</si>
  <si>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</si>
  <si>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</si>
  <si>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</si>
  <si>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</si>
  <si>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</si>
  <si>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</si>
  <si>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</si>
  <si>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</si>
  <si>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</si>
  <si>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</si>
  <si>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</si>
  <si>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</si>
  <si>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</si>
  <si>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</si>
  <si>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</si>
  <si>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</si>
  <si>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</si>
  <si>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</si>
  <si>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</si>
  <si>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</si>
  <si>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</si>
  <si>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</si>
  <si>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</si>
  <si>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</si>
  <si>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</si>
  <si>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</si>
  <si>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</si>
  <si>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</si>
  <si>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</si>
  <si>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</si>
  <si>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</si>
  <si>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</si>
  <si>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</si>
  <si>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</si>
  <si>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</si>
  <si>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</si>
  <si>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</si>
  <si>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</si>
  <si>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</si>
  <si>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</si>
  <si>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</si>
  <si>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</si>
  <si>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</si>
  <si>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</si>
  <si>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</si>
  <si>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</si>
  <si>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</si>
  <si>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</si>
  <si>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</si>
  <si>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</si>
  <si>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</si>
  <si>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</si>
  <si>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</si>
  <si>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</si>
  <si>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</si>
  <si>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</si>
  <si>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</si>
  <si>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</si>
  <si>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</si>
  <si>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</si>
  <si>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</si>
  <si>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</si>
  <si>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</si>
  <si>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</si>
  <si>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</si>
  <si>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</si>
  <si>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</si>
  <si>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</si>
  <si>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</si>
  <si>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</si>
  <si>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</si>
  <si>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</si>
  <si>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</si>
  <si>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</si>
  <si>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</si>
  <si>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</si>
  <si>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</si>
  <si>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</si>
  <si>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</si>
  <si>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</si>
  <si>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</si>
  <si>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</si>
  <si>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</si>
  <si>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</si>
  <si>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</si>
  <si>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</si>
  <si>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</si>
  <si>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</si>
  <si>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</si>
  <si>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</si>
  <si>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</si>
  <si>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</si>
  <si>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</si>
  <si>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</si>
  <si>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</si>
  <si>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</si>
  <si>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</si>
  <si>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</si>
  <si>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</si>
  <si>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</si>
  <si>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</si>
  <si>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</si>
  <si>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</si>
  <si>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</si>
  <si>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</si>
  <si>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</si>
  <si>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</si>
  <si>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</si>
  <si>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</si>
  <si>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</si>
  <si>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</si>
  <si>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</si>
  <si>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</si>
  <si>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</si>
  <si>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</si>
  <si>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</si>
  <si>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</si>
  <si>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</si>
  <si>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</si>
  <si>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</si>
  <si>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</si>
  <si>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</si>
  <si>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</si>
  <si>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</si>
  <si>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</si>
  <si>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</si>
  <si>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</si>
  <si>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</si>
  <si>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</si>
  <si>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</si>
  <si>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</si>
  <si>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</si>
  <si>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</si>
  <si>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</si>
  <si>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</si>
  <si>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</si>
  <si>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</si>
  <si>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</si>
  <si>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</si>
  <si>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</si>
  <si>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</si>
  <si>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</si>
  <si>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</si>
  <si>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</si>
  <si>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</si>
  <si>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</si>
  <si>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</si>
  <si>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</si>
  <si>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</si>
  <si>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</si>
  <si>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</si>
  <si>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</si>
  <si>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</si>
  <si>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</si>
  <si>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</si>
  <si>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</si>
  <si>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</si>
  <si>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</si>
  <si>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</si>
  <si>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</si>
  <si>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</si>
  <si>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</si>
  <si>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</si>
  <si>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</si>
  <si>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</si>
  <si>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</si>
  <si>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</si>
  <si>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</si>
  <si>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</si>
  <si>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</si>
  <si>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</si>
  <si>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</si>
  <si>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</si>
  <si>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</si>
  <si>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</si>
  <si>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</si>
  <si>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</si>
  <si>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</si>
  <si>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</si>
  <si>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</si>
  <si>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</si>
  <si>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</si>
  <si>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</si>
  <si>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</si>
  <si>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</si>
  <si>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</si>
  <si>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</si>
  <si>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</si>
  <si>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</si>
  <si>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</si>
  <si>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</si>
  <si>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</si>
  <si>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</si>
  <si>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</si>
  <si>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</si>
  <si>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</si>
  <si>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</si>
  <si>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</si>
  <si>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</si>
  <si>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</si>
  <si>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</si>
  <si>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</si>
  <si>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</si>
  <si>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</si>
  <si>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</si>
  <si>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</si>
  <si>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</si>
  <si>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</si>
  <si>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</si>
  <si>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</si>
  <si>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</si>
  <si>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</si>
  <si>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</si>
  <si>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</si>
  <si>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</si>
  <si>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</si>
  <si>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</si>
  <si>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</si>
  <si>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</si>
  <si>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</si>
  <si>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</si>
  <si>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</si>
  <si>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</si>
  <si>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</si>
  <si>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</si>
  <si>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</si>
  <si>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</si>
  <si>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</si>
  <si>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</si>
  <si>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</si>
  <si>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</si>
  <si>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</si>
  <si>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</si>
  <si>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</si>
  <si>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</si>
  <si>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</si>
  <si>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</si>
  <si>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</si>
  <si>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</si>
  <si>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</si>
  <si>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</si>
  <si>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</si>
  <si>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</si>
  <si>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</si>
  <si>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</si>
  <si>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</si>
  <si>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</si>
  <si>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</si>
  <si>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</si>
  <si>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</si>
  <si>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</si>
  <si>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</si>
  <si>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</si>
  <si>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</si>
  <si>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</si>
  <si>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</si>
  <si>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</si>
  <si>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</si>
  <si>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</si>
  <si>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</si>
  <si>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</si>
  <si>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</si>
  <si>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</si>
  <si>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</si>
  <si>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</si>
  <si>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</si>
  <si>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</si>
  <si>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</si>
  <si>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</si>
  <si>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</si>
  <si>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</si>
  <si>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</si>
  <si>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</si>
  <si>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</si>
  <si>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</si>
  <si>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</si>
  <si>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</si>
  <si>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</si>
  <si>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</si>
  <si>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</si>
  <si>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</si>
  <si>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</si>
  <si>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</si>
  <si>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</si>
  <si>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</si>
  <si>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</si>
  <si>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</si>
  <si>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</si>
  <si>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</si>
  <si>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</si>
  <si>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</si>
  <si>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</si>
  <si>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</si>
  <si>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</si>
  <si>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</si>
  <si>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</si>
  <si>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</si>
  <si>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</si>
  <si>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</si>
  <si>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</si>
  <si>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</si>
  <si>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</si>
  <si>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</si>
  <si>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</si>
  <si>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</si>
  <si>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</si>
  <si>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</si>
  <si>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</si>
  <si>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</si>
  <si>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</si>
  <si>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</si>
  <si>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</si>
  <si>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</si>
  <si>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</si>
  <si>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</si>
  <si>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</si>
  <si>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</si>
  <si>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</si>
  <si>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</si>
  <si>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</si>
  <si>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</si>
  <si>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</si>
  <si>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</si>
  <si>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</si>
  <si>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</si>
  <si>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</si>
  <si>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</si>
  <si>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</si>
  <si>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</si>
  <si>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</si>
  <si>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</si>
  <si>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</si>
  <si>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</si>
  <si>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</si>
  <si>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</si>
  <si>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</si>
  <si>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</si>
  <si>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</si>
  <si>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</si>
  <si>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</si>
  <si>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</si>
  <si>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</si>
  <si>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</si>
  <si>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</si>
  <si>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</si>
  <si>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</si>
  <si>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</si>
  <si>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</si>
  <si>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</si>
  <si>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</si>
  <si>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</si>
  <si>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</si>
  <si>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</si>
  <si>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</si>
  <si>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</si>
  <si>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</si>
  <si>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</si>
  <si>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</si>
  <si>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</si>
  <si>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</si>
  <si>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</si>
  <si>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</si>
  <si>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</si>
  <si>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</si>
  <si>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</si>
  <si>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</si>
  <si>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</si>
  <si>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</si>
  <si>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</si>
  <si>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</si>
  <si>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</si>
  <si>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</si>
  <si>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</si>
  <si>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</si>
  <si>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</si>
  <si>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</si>
  <si>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</si>
  <si>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</si>
  <si>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</si>
  <si>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</si>
  <si>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</si>
  <si>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</si>
  <si>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</si>
  <si>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</si>
  <si>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</si>
  <si>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</si>
  <si>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</si>
  <si>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</si>
  <si>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</si>
  <si>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</si>
  <si>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</si>
  <si>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</si>
  <si>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</si>
  <si>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</si>
  <si>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</si>
  <si>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</si>
  <si>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</si>
  <si>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</si>
  <si>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</si>
  <si>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</si>
  <si>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</si>
  <si>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</si>
  <si>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</si>
  <si>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</si>
  <si>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</si>
  <si>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</si>
  <si>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</si>
  <si>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</si>
  <si>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</si>
  <si>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</si>
  <si>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</si>
  <si>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</si>
  <si>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</si>
  <si>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</si>
  <si>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</si>
  <si>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</si>
  <si>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</si>
  <si>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</si>
  <si>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</si>
  <si>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</si>
  <si>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</si>
  <si>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</si>
  <si>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</si>
  <si>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</si>
  <si>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</si>
  <si>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</si>
  <si>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</si>
  <si>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</si>
  <si>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</si>
  <si>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</si>
  <si>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</si>
  <si>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</si>
  <si>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</si>
  <si>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</si>
  <si>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</si>
  <si>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</si>
  <si>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</si>
  <si>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</si>
  <si>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</si>
  <si>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</si>
  <si>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</si>
  <si>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</si>
  <si>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</si>
  <si>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</si>
  <si>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</si>
  <si>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</si>
  <si>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</si>
  <si>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</si>
  <si>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</si>
  <si>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</si>
  <si>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</si>
  <si>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</si>
  <si>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</si>
  <si>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</si>
  <si>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</si>
  <si>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</si>
  <si>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</si>
  <si>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</si>
  <si>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</si>
  <si>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</si>
  <si>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</si>
  <si>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</si>
  <si>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</si>
  <si>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</si>
  <si>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</si>
  <si>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</si>
  <si>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</si>
  <si>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</si>
  <si>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</si>
  <si>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</si>
  <si>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</si>
  <si>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</si>
  <si>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</si>
  <si>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</si>
  <si>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</si>
  <si>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</si>
  <si>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</si>
  <si>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</si>
  <si>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</si>
  <si>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</si>
  <si>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</si>
  <si>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</si>
  <si>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</si>
  <si>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</si>
  <si>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</si>
  <si>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</si>
  <si>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</si>
  <si>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</si>
  <si>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</si>
  <si>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</si>
  <si>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</si>
  <si>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</si>
  <si>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</si>
  <si>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</si>
  <si>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</si>
  <si>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</si>
  <si>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</si>
  <si>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</si>
  <si>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</si>
  <si>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</si>
  <si>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</si>
  <si>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</si>
  <si>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</si>
  <si>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</si>
  <si>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</si>
  <si>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</si>
  <si>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</si>
  <si>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</si>
  <si>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</si>
  <si>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</si>
  <si>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</si>
  <si>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</si>
  <si>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</si>
  <si>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</si>
  <si>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</si>
  <si>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</si>
  <si>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</si>
  <si>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</si>
  <si>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</si>
  <si>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</si>
  <si>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</si>
  <si>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</si>
  <si>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</si>
  <si>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</si>
  <si>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</si>
  <si>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</si>
  <si>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</si>
  <si>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</si>
  <si>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</si>
  <si>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</si>
  <si>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</si>
  <si>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</si>
  <si>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</si>
  <si>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</si>
  <si>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</si>
  <si>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</si>
  <si>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</si>
  <si>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</si>
  <si>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</si>
  <si>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</si>
  <si>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</si>
  <si>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</si>
  <si>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</si>
  <si>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</si>
  <si>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</si>
  <si>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</si>
  <si>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</si>
  <si>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</si>
  <si>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</si>
  <si>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</si>
  <si>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</si>
  <si>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</si>
  <si>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</si>
  <si>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</si>
  <si>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</si>
  <si>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</si>
  <si>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</si>
  <si>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</si>
  <si>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</si>
  <si>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</si>
  <si>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</si>
  <si>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</si>
  <si>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</si>
  <si>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</si>
  <si>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</si>
  <si>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</si>
  <si>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</si>
  <si>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</si>
  <si>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</si>
  <si>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</si>
  <si>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</si>
  <si>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</si>
  <si>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</si>
  <si>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</si>
  <si>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</si>
  <si>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</si>
  <si>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</si>
  <si>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</si>
  <si>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</si>
  <si>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</si>
  <si>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</si>
  <si>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</si>
  <si>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</si>
  <si>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</si>
  <si>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</si>
  <si>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</si>
  <si>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</si>
  <si>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</si>
  <si>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</si>
  <si>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</si>
  <si>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</si>
  <si>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</si>
  <si>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</si>
  <si>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</si>
  <si>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</si>
  <si>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</si>
  <si>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</si>
  <si>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</si>
  <si>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</si>
  <si>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</si>
  <si>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</si>
  <si>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</si>
  <si>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</si>
  <si>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</si>
  <si>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</si>
  <si>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</si>
  <si>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</si>
  <si>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</si>
  <si>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</si>
  <si>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</si>
  <si>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</si>
  <si>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</si>
  <si>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</si>
  <si>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</si>
  <si>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</si>
  <si>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</si>
  <si>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</si>
  <si>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</si>
  <si>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</si>
  <si>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</si>
  <si>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</si>
  <si>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</si>
  <si>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</si>
  <si>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</si>
  <si>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</si>
  <si>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</si>
  <si>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</si>
  <si>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</si>
  <si>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</si>
  <si>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</si>
  <si>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</si>
  <si>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</si>
  <si>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</si>
  <si>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</si>
  <si>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</si>
  <si>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</si>
  <si>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</si>
  <si>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</si>
  <si>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</si>
  <si>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</si>
  <si>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</si>
  <si>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</si>
  <si>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</si>
  <si>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</si>
  <si>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</si>
  <si>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</si>
  <si>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</si>
  <si>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</si>
  <si>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</si>
  <si>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</si>
  <si>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</si>
  <si>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</si>
  <si>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</si>
  <si>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</si>
  <si>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</si>
  <si>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</si>
  <si>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</si>
  <si>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</si>
  <si>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</si>
  <si>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</si>
  <si>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</si>
  <si>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</si>
  <si>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</si>
  <si>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</si>
  <si>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</si>
  <si>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</si>
  <si>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</si>
  <si>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</si>
  <si>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</si>
  <si>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</si>
  <si>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</si>
  <si>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</si>
  <si>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</si>
  <si>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</si>
  <si>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</si>
  <si>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</si>
  <si>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</si>
  <si>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</si>
  <si>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</si>
  <si>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</si>
  <si>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</si>
  <si>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</si>
  <si>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</si>
  <si>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</si>
  <si>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</si>
  <si>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</si>
  <si>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</si>
  <si>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</si>
  <si>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</si>
  <si>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</si>
  <si>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</si>
  <si>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</si>
  <si>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</si>
  <si>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</si>
  <si>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</si>
  <si>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</si>
  <si>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</si>
  <si>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</si>
  <si>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</si>
  <si>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</si>
  <si>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</si>
  <si>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</si>
  <si>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</si>
  <si>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</si>
  <si>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</si>
  <si>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</si>
  <si>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</si>
  <si>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</si>
  <si>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</si>
  <si>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</si>
  <si>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</si>
  <si>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</si>
  <si>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</si>
  <si>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</si>
  <si>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</si>
  <si>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</si>
  <si>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</si>
  <si>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</si>
  <si>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</si>
  <si>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</si>
  <si>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</si>
  <si>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</si>
  <si>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</si>
  <si>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</si>
  <si>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</si>
  <si>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</si>
  <si>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</si>
  <si>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</si>
  <si>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</si>
  <si>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</si>
  <si>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</si>
  <si>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</si>
  <si>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</si>
  <si>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</si>
  <si>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</si>
  <si>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</si>
  <si>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</si>
  <si>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</si>
  <si>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</si>
  <si>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</si>
  <si>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</si>
  <si>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</si>
  <si>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</si>
  <si>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</si>
  <si>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</si>
  <si>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</si>
  <si>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</si>
  <si>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</si>
  <si>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</si>
  <si>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</si>
  <si>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</si>
  <si>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</si>
  <si>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</si>
  <si>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</si>
  <si>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</si>
  <si>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</si>
  <si>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</si>
  <si>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</si>
  <si>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</si>
  <si>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</si>
  <si>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</si>
  <si>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</si>
  <si>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</si>
  <si>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</si>
  <si>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</si>
  <si>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</si>
  <si>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</si>
  <si>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</si>
  <si>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</si>
  <si>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</si>
  <si>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</si>
  <si>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</si>
  <si>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</si>
  <si>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</si>
  <si>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</si>
  <si>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</si>
  <si>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</si>
  <si>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</si>
  <si>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</si>
  <si>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</si>
  <si>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</si>
  <si>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</si>
  <si>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</si>
  <si>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</si>
  <si>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</si>
  <si>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</si>
  <si>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</si>
  <si>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</si>
  <si>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</si>
  <si>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</si>
  <si>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</si>
  <si>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</si>
  <si>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</si>
  <si>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</si>
  <si>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</si>
  <si>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</si>
  <si>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</si>
  <si>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</si>
  <si>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</si>
  <si>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</si>
  <si>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</si>
  <si>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</si>
  <si>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</si>
  <si>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</si>
  <si>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</si>
  <si>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</si>
  <si>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</si>
  <si>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</si>
  <si>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</si>
  <si>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</si>
  <si>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</si>
  <si>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</si>
  <si>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</si>
  <si>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</si>
  <si>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</si>
  <si>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</si>
  <si>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</si>
  <si>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</si>
  <si>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</si>
  <si>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</si>
  <si>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</si>
  <si>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</si>
  <si>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</si>
  <si>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</si>
  <si>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</si>
  <si>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</si>
  <si>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</si>
  <si>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</si>
  <si>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</si>
  <si>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</si>
  <si>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</si>
  <si>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</si>
  <si>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</si>
  <si>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</si>
  <si>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</si>
  <si>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</si>
  <si>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</si>
  <si>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</si>
  <si>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</si>
  <si>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</si>
  <si>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</si>
  <si>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</si>
  <si>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</si>
  <si>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</si>
  <si>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</si>
  <si>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</si>
  <si>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</si>
  <si>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</si>
  <si>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</si>
  <si>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</si>
  <si>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</si>
  <si>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</si>
  <si>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</si>
  <si>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</si>
  <si>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</si>
  <si>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</si>
  <si>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</si>
  <si>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</si>
  <si>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</si>
  <si>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</si>
  <si>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</si>
  <si>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</si>
  <si>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</si>
  <si>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</si>
  <si>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</si>
  <si>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</si>
  <si>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</si>
  <si>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</si>
  <si>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</si>
  <si>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</si>
  <si>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</si>
  <si>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</si>
  <si>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</si>
  <si>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</si>
  <si>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</si>
  <si>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</si>
  <si>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</si>
  <si>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</si>
  <si>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</si>
  <si>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</si>
  <si>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</si>
  <si>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</si>
  <si>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</si>
  <si>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</si>
  <si>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</si>
  <si>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</si>
  <si>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</si>
  <si>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</si>
  <si>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</si>
  <si>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</si>
  <si>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</si>
  <si>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</si>
  <si>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</si>
  <si>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</si>
  <si>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</si>
  <si>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</si>
  <si>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</si>
  <si>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</si>
  <si>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</si>
  <si>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</si>
  <si>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</si>
  <si>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</si>
  <si>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</si>
  <si>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</si>
  <si>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</si>
  <si>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</si>
  <si>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</si>
  <si>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</si>
  <si>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</si>
  <si>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</si>
  <si>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</si>
  <si>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</si>
  <si>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</si>
  <si>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</si>
  <si>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</si>
  <si>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</si>
  <si>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</si>
  <si>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</si>
  <si>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</si>
  <si>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</si>
  <si>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</si>
  <si>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</si>
  <si>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</si>
  <si>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</si>
  <si>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</si>
  <si>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</si>
  <si>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</si>
  <si>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</si>
  <si>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</si>
  <si>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</si>
  <si>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</si>
  <si>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</si>
  <si>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</si>
  <si>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</si>
  <si>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</si>
  <si>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</si>
  <si>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</si>
  <si>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</si>
  <si>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</si>
  <si>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</si>
  <si>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</si>
  <si>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</si>
  <si>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</si>
  <si>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</si>
  <si>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</si>
  <si>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</si>
  <si>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</si>
  <si>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</si>
  <si>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</si>
  <si>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</si>
  <si>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</si>
  <si>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</si>
  <si>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</si>
  <si>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</si>
  <si>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</si>
  <si>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</si>
  <si>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</si>
  <si>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</si>
  <si>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</si>
  <si>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</si>
  <si>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</si>
  <si>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</si>
  <si>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</si>
  <si>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</si>
  <si>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</si>
  <si>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</si>
  <si>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</si>
  <si>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</si>
  <si>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</si>
  <si>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</si>
  <si>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</si>
  <si>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</si>
  <si>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</si>
  <si>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</si>
  <si>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</si>
  <si>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</si>
  <si>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</si>
  <si>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</si>
  <si>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</si>
  <si>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</si>
  <si>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</si>
  <si>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</si>
  <si>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</si>
  <si>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</si>
  <si>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</si>
  <si>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</si>
  <si>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</si>
  <si>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</si>
  <si>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</si>
  <si>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</si>
  <si>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</si>
  <si>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</si>
  <si>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</si>
  <si>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</si>
  <si>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</si>
  <si>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</si>
  <si>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</si>
  <si>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</si>
  <si>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</si>
  <si>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</si>
  <si>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</si>
  <si>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</si>
  <si>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</si>
  <si>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</si>
  <si>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</si>
  <si>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</si>
  <si>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</si>
  <si>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</si>
  <si>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</si>
  <si>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</si>
  <si>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</si>
  <si>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</si>
  <si>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</si>
  <si>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</si>
  <si>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</si>
  <si>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</si>
  <si>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</si>
  <si>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</si>
  <si>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</si>
  <si>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</si>
  <si>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</si>
  <si>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</si>
  <si>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</si>
  <si>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</si>
  <si>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</si>
  <si>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</si>
  <si>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</si>
  <si>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</si>
  <si>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</si>
  <si>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</si>
  <si>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</si>
  <si>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</si>
  <si>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</si>
  <si>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</si>
  <si>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</si>
  <si>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</si>
  <si>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</si>
  <si>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</si>
  <si>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</si>
  <si>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</si>
  <si>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</si>
  <si>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</si>
  <si>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</si>
  <si>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</si>
  <si>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</si>
  <si>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</si>
  <si>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</si>
  <si>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</si>
  <si>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</si>
  <si>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</si>
  <si>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</si>
  <si>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</si>
  <si>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</si>
  <si>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</si>
  <si>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</si>
  <si>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</si>
  <si>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</si>
  <si>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</si>
  <si>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</si>
  <si>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</si>
  <si>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</si>
  <si>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</si>
  <si>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</si>
  <si>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</si>
  <si>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</si>
  <si>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</si>
  <si>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</si>
  <si>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</si>
  <si>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</si>
  <si>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</si>
  <si>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</si>
  <si>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</si>
  <si>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</si>
  <si>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</si>
  <si>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</si>
  <si>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</si>
  <si>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</si>
  <si>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</si>
  <si>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</si>
  <si>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</si>
  <si>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</si>
  <si>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</si>
  <si>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</si>
  <si>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</si>
  <si>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</si>
  <si>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</si>
  <si>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</si>
  <si>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</si>
  <si>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</si>
  <si>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</si>
  <si>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</si>
  <si>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</si>
  <si>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</si>
  <si>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</si>
  <si>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</si>
  <si>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</si>
  <si>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</si>
  <si>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</si>
  <si>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</si>
  <si>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</si>
  <si>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</si>
  <si>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</si>
  <si>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</si>
  <si>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</si>
  <si>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</si>
  <si>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</si>
  <si>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</si>
  <si>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</si>
  <si>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</si>
  <si>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</si>
  <si>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</si>
  <si>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</si>
  <si>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</si>
  <si>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</si>
  <si>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</si>
  <si>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</si>
  <si>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</si>
  <si>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</si>
  <si>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</si>
  <si>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</si>
  <si>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</si>
  <si>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</si>
  <si>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</si>
  <si>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</si>
  <si>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</si>
  <si>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</si>
  <si>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</si>
  <si>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</si>
  <si>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</si>
  <si>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</si>
  <si>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</si>
  <si>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</si>
  <si>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</si>
  <si>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</si>
  <si>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</si>
  <si>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</si>
  <si>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</si>
  <si>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</si>
  <si>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</si>
  <si>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</si>
  <si>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</si>
  <si>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</si>
  <si>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</si>
  <si>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</si>
  <si>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</si>
  <si>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</si>
  <si>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</si>
  <si>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</si>
  <si>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</si>
  <si>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</si>
  <si>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</si>
  <si>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</si>
  <si>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</si>
  <si>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</si>
  <si>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</si>
  <si>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</si>
  <si>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</si>
  <si>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</si>
  <si>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</si>
  <si>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</si>
  <si>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</si>
  <si>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</si>
  <si>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</si>
  <si>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</si>
  <si>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</si>
  <si>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</si>
  <si>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</si>
  <si>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</si>
  <si>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</si>
  <si>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</si>
  <si>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</si>
  <si>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</si>
  <si>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</si>
  <si>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</si>
  <si>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</si>
  <si>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</si>
  <si>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</si>
  <si>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</si>
  <si>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</si>
  <si>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</si>
  <si>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</si>
  <si>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</si>
  <si>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</si>
  <si>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</si>
  <si>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</si>
  <si>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</si>
  <si>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</si>
  <si>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</si>
  <si>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</si>
  <si>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</si>
  <si>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</si>
  <si>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</si>
  <si>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</si>
  <si>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</si>
  <si>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</si>
  <si>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</si>
  <si>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</si>
  <si>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</si>
  <si>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</si>
  <si>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</si>
  <si>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</si>
  <si>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</si>
  <si>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</si>
  <si>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</si>
  <si>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</si>
  <si>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</si>
  <si>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</si>
  <si>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</si>
  <si>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</si>
  <si>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</si>
  <si>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</si>
  <si>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</si>
  <si>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</si>
  <si>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</si>
  <si>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</si>
  <si>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</si>
  <si>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</si>
  <si>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</si>
  <si>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</si>
  <si>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</si>
  <si>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</si>
  <si>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</si>
  <si>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</si>
  <si>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</si>
  <si>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</si>
  <si>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</si>
  <si>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</si>
  <si>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</si>
  <si>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</si>
  <si>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</si>
  <si>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</si>
  <si>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</si>
  <si>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</si>
  <si>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</si>
  <si>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</si>
  <si>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</si>
  <si>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</si>
  <si>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</si>
  <si>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</si>
  <si>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</si>
  <si>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</si>
  <si>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</si>
  <si>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</si>
  <si>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</si>
  <si>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</si>
  <si>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</si>
  <si>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</si>
  <si>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</si>
  <si>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</si>
  <si>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</si>
  <si>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</si>
  <si>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</si>
  <si>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</si>
  <si>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</si>
  <si>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</si>
  <si>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</si>
  <si>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</si>
  <si>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</si>
  <si>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</si>
  <si>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</si>
  <si>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</si>
  <si>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</si>
  <si>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</si>
  <si>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</si>
  <si>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</si>
  <si>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</si>
  <si>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</si>
  <si>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</si>
  <si>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</si>
  <si>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</si>
  <si>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</si>
  <si>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</si>
  <si>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</si>
  <si>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</si>
  <si>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</si>
  <si>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</si>
  <si>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</si>
  <si>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</si>
  <si>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</si>
  <si>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</si>
  <si>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</si>
  <si>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</si>
  <si>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</si>
  <si>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</si>
  <si>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</si>
  <si>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</si>
  <si>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</si>
  <si>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</si>
  <si>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</si>
  <si>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</si>
  <si>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</si>
  <si>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</si>
  <si>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</si>
  <si>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</si>
  <si>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</si>
  <si>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</si>
  <si>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</si>
  <si>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</si>
  <si>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</si>
  <si>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</si>
  <si>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</si>
  <si>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</si>
  <si>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</si>
  <si>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</si>
  <si>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</si>
  <si>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</si>
  <si>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</si>
  <si>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</si>
  <si>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</si>
  <si>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</si>
  <si>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</si>
  <si>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</si>
  <si>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</si>
  <si>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</si>
  <si>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</si>
  <si>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</si>
  <si>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</si>
  <si>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</si>
  <si>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</si>
  <si>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</si>
  <si>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</si>
  <si>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</si>
  <si>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</si>
  <si>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</si>
  <si>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</si>
  <si>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</si>
  <si>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</si>
  <si>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</si>
  <si>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</si>
  <si>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</si>
  <si>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</si>
  <si>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</si>
  <si>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</si>
  <si>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</si>
  <si>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</si>
  <si>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</si>
  <si>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</si>
  <si>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</si>
  <si>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</si>
  <si>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</si>
  <si>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</si>
  <si>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</si>
  <si>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</si>
  <si>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</si>
  <si>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</si>
  <si>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</si>
  <si>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</si>
  <si>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</si>
  <si>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</si>
  <si>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</si>
  <si>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</si>
  <si>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</si>
  <si>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</si>
  <si>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</si>
  <si>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</si>
  <si>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</si>
  <si>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</si>
  <si>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</si>
  <si>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</si>
  <si>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</si>
  <si>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</si>
  <si>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</si>
  <si>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</si>
  <si>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</si>
  <si>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</si>
  <si>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</si>
  <si>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</si>
  <si>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</si>
  <si>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</si>
  <si>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</si>
  <si>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</si>
  <si>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</si>
  <si>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</si>
  <si>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</si>
  <si>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</si>
  <si>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</si>
  <si>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</si>
  <si>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</si>
  <si>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</si>
  <si>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</si>
  <si>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</si>
  <si>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</si>
  <si>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</si>
  <si>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</si>
  <si>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</si>
  <si>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</si>
  <si>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</si>
  <si>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</si>
  <si>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</si>
  <si>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</si>
  <si>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</si>
  <si>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</si>
  <si>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</si>
  <si>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</si>
  <si>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</si>
  <si>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</si>
  <si>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</si>
  <si>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</si>
  <si>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</si>
  <si>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</si>
  <si>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</si>
  <si>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</si>
  <si>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</si>
  <si>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</si>
  <si>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</si>
  <si>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</si>
  <si>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</si>
  <si>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</si>
  <si>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</si>
  <si>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</si>
  <si>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</si>
  <si>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</si>
  <si>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</si>
  <si>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</si>
  <si>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</si>
  <si>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</si>
  <si>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</si>
  <si>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</si>
  <si>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</si>
  <si>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</si>
  <si>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</si>
  <si>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</si>
  <si>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</si>
  <si>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</si>
  <si>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</si>
  <si>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</si>
  <si>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</si>
  <si>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</si>
  <si>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</si>
  <si>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</si>
  <si>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</si>
  <si>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</si>
  <si>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</si>
  <si>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</si>
  <si>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</si>
  <si>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</si>
  <si>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</si>
  <si>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</si>
  <si>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</si>
  <si>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</si>
  <si>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</si>
  <si>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</si>
  <si>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</si>
  <si>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</si>
  <si>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</si>
  <si>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</si>
  <si>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</si>
  <si>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</si>
  <si>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</si>
  <si>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</si>
  <si>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</si>
  <si>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</si>
  <si>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</si>
  <si>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</si>
  <si>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</si>
  <si>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</si>
  <si>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</si>
  <si>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</si>
  <si>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</si>
  <si>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</si>
  <si>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</si>
  <si>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</si>
  <si>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</si>
  <si>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</si>
  <si>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</si>
  <si>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</si>
  <si>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</si>
  <si>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</si>
  <si>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</si>
  <si>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</si>
  <si>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</si>
  <si>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</si>
  <si>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</si>
  <si>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</si>
  <si>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</si>
  <si>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</si>
  <si>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</si>
  <si>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</si>
  <si>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</si>
  <si>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</si>
  <si>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</si>
  <si>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</si>
  <si>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</si>
  <si>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</si>
  <si>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</si>
  <si>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</si>
  <si>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</si>
  <si>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</si>
  <si>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</si>
  <si>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</si>
  <si>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</si>
  <si>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</si>
  <si>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</si>
  <si>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</si>
  <si>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</si>
  <si>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</si>
  <si>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</si>
  <si>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</si>
  <si>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</si>
  <si>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</si>
  <si>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</si>
  <si>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</si>
  <si>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</si>
  <si>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</si>
  <si>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</si>
  <si>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</si>
  <si>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</si>
  <si>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</si>
  <si>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</si>
  <si>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</si>
  <si>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</si>
  <si>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</si>
  <si>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</si>
  <si>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</si>
  <si>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</si>
  <si>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</si>
  <si>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</si>
  <si>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</si>
  <si>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</si>
  <si>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</si>
  <si>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</si>
  <si>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</si>
  <si>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</si>
  <si>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</si>
  <si>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</si>
  <si>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</si>
  <si>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</si>
  <si>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</si>
  <si>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</si>
  <si>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</si>
  <si>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</si>
  <si>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</si>
  <si>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</si>
  <si>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</si>
  <si>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</si>
  <si>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</si>
  <si>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</si>
  <si>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</si>
  <si>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</si>
  <si>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</si>
  <si>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</si>
  <si>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</si>
  <si>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</si>
  <si>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</si>
  <si>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</si>
  <si>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</si>
  <si>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</si>
  <si>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</si>
  <si>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</si>
  <si>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</si>
  <si>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</si>
  <si>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</si>
  <si>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</si>
  <si>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</si>
  <si>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</si>
  <si>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</si>
  <si>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</si>
  <si>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</si>
  <si>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</si>
  <si>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</si>
  <si>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</si>
  <si>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</si>
  <si>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</si>
  <si>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</si>
  <si>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</si>
  <si>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</si>
  <si>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</si>
  <si>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</si>
  <si>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</si>
  <si>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</si>
  <si>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</si>
  <si>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</si>
  <si>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</si>
  <si>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</si>
  <si>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</si>
  <si>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</si>
  <si>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</si>
  <si>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</si>
  <si>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</si>
  <si>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</si>
  <si>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</si>
  <si>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</si>
  <si>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</si>
  <si>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</si>
  <si>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</si>
  <si>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</si>
  <si>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</si>
  <si>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</si>
  <si>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</si>
  <si>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</si>
  <si>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</si>
  <si>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</si>
  <si>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</si>
  <si>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</si>
  <si>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</si>
  <si>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</si>
  <si>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</si>
  <si>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</si>
  <si>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</si>
  <si>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</si>
  <si>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</si>
  <si>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</si>
  <si>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</si>
  <si>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</si>
  <si>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</si>
  <si>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</si>
  <si>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</si>
  <si>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</si>
  <si>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</si>
  <si>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</si>
  <si>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</si>
  <si>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</si>
  <si>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</si>
  <si>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</si>
  <si>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</si>
  <si>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</si>
  <si>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</si>
  <si>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</si>
  <si>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</si>
  <si>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</si>
  <si>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</si>
  <si>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</si>
  <si>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</si>
  <si>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</si>
  <si>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</si>
  <si>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</si>
  <si>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</si>
  <si>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</si>
  <si>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</si>
  <si>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</si>
  <si>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</si>
  <si>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</si>
  <si>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</si>
  <si>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</si>
  <si>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</si>
  <si>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</si>
  <si>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</si>
  <si>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</si>
  <si>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</si>
  <si>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</si>
  <si>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</si>
  <si>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</si>
  <si>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</si>
  <si>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</si>
  <si>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</si>
  <si>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</si>
  <si>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</si>
  <si>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</si>
  <si>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</si>
  <si>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</si>
  <si>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</si>
  <si>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</si>
  <si>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</si>
  <si>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</si>
  <si>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</si>
  <si>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</si>
  <si>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</si>
  <si>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</si>
  <si>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</si>
  <si>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</si>
  <si>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</si>
  <si>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</si>
  <si>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</si>
  <si>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</si>
  <si>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</si>
  <si>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</si>
  <si>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</si>
  <si>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</si>
  <si>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</si>
  <si>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</si>
  <si>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</si>
  <si>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</si>
  <si>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</si>
  <si>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</si>
  <si>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</si>
  <si>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</si>
  <si>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</si>
  <si>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</si>
  <si>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</si>
  <si>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</si>
  <si>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</si>
  <si>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</si>
  <si>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</si>
  <si>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</si>
  <si>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</si>
  <si>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</si>
  <si>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</si>
  <si>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</si>
  <si>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</si>
  <si>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</si>
  <si>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</si>
  <si>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</si>
  <si>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</si>
  <si>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</si>
  <si>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</si>
  <si>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</si>
  <si>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</si>
  <si>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</si>
  <si>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</si>
  <si>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</si>
  <si>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</si>
  <si>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</si>
  <si>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</si>
  <si>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</si>
  <si>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</si>
  <si>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</si>
  <si>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</si>
  <si>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</si>
  <si>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</si>
  <si>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</si>
  <si>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</si>
  <si>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</si>
  <si>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</si>
  <si>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</si>
  <si>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</si>
  <si>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</si>
  <si>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</si>
  <si>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</si>
  <si>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</si>
  <si>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</si>
  <si>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</si>
  <si>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</si>
  <si>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</si>
  <si>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</si>
  <si>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</si>
  <si>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</si>
  <si>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</si>
  <si>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</si>
  <si>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</si>
  <si>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</si>
  <si>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</si>
  <si>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</si>
  <si>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</si>
  <si>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</si>
  <si>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</si>
  <si>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</si>
  <si>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</si>
  <si>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</si>
  <si>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</si>
  <si>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</si>
  <si>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</si>
  <si>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</si>
  <si>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</si>
  <si>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</si>
  <si>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</si>
  <si>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</si>
  <si>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</si>
  <si>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</si>
  <si>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</si>
  <si>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</si>
  <si>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</si>
  <si>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</si>
  <si>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</si>
  <si>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</si>
  <si>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</si>
  <si>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</si>
  <si>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</si>
  <si>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</si>
  <si>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</si>
  <si>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</si>
  <si>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</si>
  <si>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</si>
  <si>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</si>
  <si>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</si>
  <si>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</si>
  <si>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</si>
  <si>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</si>
  <si>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</si>
  <si>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</si>
  <si>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</si>
  <si>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</si>
  <si>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</si>
  <si>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</si>
  <si>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</si>
  <si>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</si>
  <si>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</si>
  <si>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</si>
  <si>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</si>
  <si>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</si>
  <si>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</si>
  <si>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</si>
  <si>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</si>
  <si>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</si>
  <si>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</si>
  <si>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</si>
  <si>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</si>
  <si>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</si>
  <si>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</si>
  <si>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</si>
  <si>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</si>
  <si>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</si>
  <si>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</si>
  <si>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</si>
  <si>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</si>
  <si>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</si>
  <si>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</si>
  <si>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</si>
  <si>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</si>
  <si>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</si>
  <si>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</si>
  <si>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</si>
  <si>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</si>
  <si>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</si>
  <si>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</si>
  <si>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</si>
  <si>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</si>
  <si>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</si>
  <si>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</si>
  <si>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</si>
  <si>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</si>
  <si>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</si>
  <si>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</si>
  <si>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</si>
  <si>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</si>
  <si>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</si>
  <si>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</si>
  <si>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</si>
  <si>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</si>
  <si>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</si>
  <si>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</si>
  <si>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</si>
  <si>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</si>
  <si>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</si>
  <si>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</si>
  <si>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</si>
  <si>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</si>
  <si>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</si>
  <si>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</si>
  <si>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</si>
  <si>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</si>
  <si>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</si>
  <si>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</si>
  <si>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</si>
  <si>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</si>
  <si>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</si>
  <si>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</si>
  <si>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</si>
  <si>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</si>
  <si>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</si>
  <si>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</si>
  <si>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</si>
  <si>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</si>
  <si>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</si>
  <si>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</si>
  <si>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</si>
  <si>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</si>
  <si>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</si>
  <si>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</si>
  <si>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</si>
  <si>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</si>
  <si>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</si>
  <si>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</si>
  <si>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</si>
  <si>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</si>
  <si>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</si>
  <si>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</si>
  <si>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</si>
  <si>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</si>
  <si>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</si>
  <si>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</si>
  <si>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</si>
  <si>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</si>
  <si>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</si>
  <si>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</si>
  <si>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</si>
  <si>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</si>
  <si>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</si>
  <si>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</si>
  <si>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</si>
  <si>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</si>
  <si>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</si>
  <si>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</si>
  <si>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</si>
  <si>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</si>
  <si>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</si>
  <si>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</si>
  <si>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</si>
  <si>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</si>
  <si>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</si>
  <si>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</si>
  <si>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</si>
  <si>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</si>
  <si>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</si>
  <si>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</si>
  <si>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</si>
  <si>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</si>
  <si>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</si>
  <si>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</si>
  <si>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</si>
  <si>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</si>
  <si>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</si>
  <si>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</si>
  <si>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</si>
  <si>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</si>
  <si>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</si>
  <si>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</si>
  <si>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</si>
  <si>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</si>
  <si>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</si>
  <si>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</si>
  <si>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</si>
  <si>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</si>
  <si>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</si>
  <si>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</si>
  <si>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</si>
  <si>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</si>
  <si>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</si>
  <si>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</si>
  <si>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</si>
  <si>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</si>
  <si>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</si>
  <si>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</si>
  <si>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</si>
  <si>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</si>
  <si>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</si>
  <si>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</si>
  <si>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</si>
  <si>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</si>
  <si>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</si>
  <si>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</si>
  <si>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</si>
  <si>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</si>
  <si>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</si>
  <si>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</si>
  <si>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</si>
  <si>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</si>
  <si>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</si>
  <si>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</si>
  <si>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</si>
  <si>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</si>
  <si>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</si>
  <si>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</si>
  <si>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</si>
  <si>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</si>
  <si>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</si>
  <si>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</si>
  <si>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</si>
  <si>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</si>
  <si>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</si>
  <si>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</si>
  <si>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</si>
  <si>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</si>
  <si>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</si>
  <si>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</si>
  <si>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</si>
  <si>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</si>
  <si>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</si>
  <si>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</si>
  <si>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</si>
  <si>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</si>
  <si>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</si>
  <si>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</si>
  <si>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</si>
  <si>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</si>
  <si>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</si>
  <si>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</si>
  <si>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</si>
  <si>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</si>
  <si>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</si>
  <si>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</si>
  <si>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</si>
  <si>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</si>
  <si>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</si>
  <si>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</si>
  <si>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</si>
  <si>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</si>
  <si>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</si>
  <si>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</si>
  <si>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</si>
  <si>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</si>
  <si>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</si>
  <si>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</si>
  <si>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</si>
  <si>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</si>
  <si>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</si>
  <si>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</si>
  <si>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</si>
  <si>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</si>
  <si>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</si>
  <si>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</si>
  <si>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</si>
  <si>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</si>
  <si>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</si>
  <si>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</si>
  <si>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</si>
  <si>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</si>
  <si>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</si>
  <si>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</si>
  <si>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</si>
  <si>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</si>
  <si>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</si>
  <si>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</si>
  <si>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</si>
  <si>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</si>
  <si>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</si>
  <si>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</si>
  <si>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</si>
  <si>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</si>
  <si>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</si>
  <si>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</si>
  <si>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</si>
  <si>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</si>
  <si>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</si>
  <si>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</si>
  <si>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</si>
  <si>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</si>
  <si>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</si>
  <si>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</si>
  <si>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</si>
  <si>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</si>
  <si>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</si>
  <si>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</si>
  <si>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</si>
  <si>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</si>
  <si>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</si>
  <si>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</si>
  <si>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</si>
  <si>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</si>
  <si>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</si>
  <si>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</si>
  <si>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</si>
  <si>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</si>
  <si>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</si>
  <si>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</si>
  <si>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</si>
  <si>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</si>
  <si>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</si>
  <si>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</si>
  <si>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</si>
  <si>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</si>
  <si>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</si>
  <si>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</si>
  <si>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</si>
  <si>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</si>
  <si>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</si>
  <si>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</si>
  <si>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</si>
  <si>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</si>
  <si>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</si>
  <si>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</si>
  <si>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</si>
  <si>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</si>
  <si>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</si>
  <si>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</si>
  <si>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</si>
  <si>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</si>
  <si>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</si>
  <si>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</si>
  <si>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</si>
  <si>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</si>
  <si>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</si>
  <si>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</si>
  <si>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</si>
  <si>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</si>
  <si>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</si>
  <si>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</si>
  <si>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</si>
  <si>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</si>
  <si>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</si>
  <si>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</si>
  <si>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</si>
  <si>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</si>
  <si>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</si>
  <si>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</si>
  <si>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</si>
  <si>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</si>
  <si>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</si>
  <si>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</si>
  <si>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</si>
  <si>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</si>
  <si>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</si>
  <si>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</si>
  <si>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</si>
  <si>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</si>
  <si>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</si>
  <si>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</si>
  <si>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</si>
  <si>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</si>
  <si>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</si>
  <si>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</si>
  <si>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</si>
  <si>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</si>
  <si>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</si>
  <si>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</si>
  <si>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</si>
  <si>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</si>
  <si>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</si>
  <si>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</si>
  <si>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</si>
  <si>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</si>
  <si>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</si>
  <si>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</si>
  <si>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</si>
  <si>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</si>
  <si>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</si>
  <si>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</si>
  <si>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</si>
  <si>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</si>
  <si>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</si>
  <si>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</si>
  <si>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</si>
  <si>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</si>
  <si>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</si>
  <si>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</si>
  <si>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</si>
  <si>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</si>
  <si>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</si>
  <si>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</si>
  <si>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</si>
  <si>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</si>
  <si>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</si>
  <si>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</si>
  <si>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</si>
  <si>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</si>
  <si>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</si>
  <si>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</si>
  <si>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</si>
  <si>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</si>
  <si>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</si>
  <si>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</si>
  <si>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</si>
  <si>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</si>
  <si>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</si>
  <si>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</si>
  <si>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</si>
  <si>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</si>
  <si>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</si>
  <si>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</si>
  <si>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</si>
  <si>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</si>
  <si>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</si>
  <si>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</si>
  <si>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</si>
  <si>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</si>
  <si>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</si>
  <si>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</si>
  <si>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</si>
  <si>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</si>
  <si>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</si>
  <si>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</si>
  <si>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</si>
  <si>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</si>
  <si>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</si>
  <si>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</si>
  <si>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</si>
  <si>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</si>
  <si>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</si>
  <si>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</si>
  <si>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</si>
  <si>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</si>
  <si>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</si>
  <si>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</si>
  <si>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</si>
  <si>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</si>
  <si>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</si>
  <si>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</si>
  <si>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</si>
  <si>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</si>
  <si>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</si>
  <si>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</si>
  <si>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</si>
  <si>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</si>
  <si>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</si>
  <si>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</si>
  <si>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</si>
  <si>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</si>
  <si>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</si>
  <si>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</si>
  <si>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</si>
  <si>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</si>
  <si>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</si>
  <si>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</si>
  <si>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</si>
  <si>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</si>
  <si>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</si>
  <si>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</si>
  <si>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</si>
  <si>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</si>
  <si>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</si>
  <si>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</si>
  <si>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</si>
  <si>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</si>
  <si>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</si>
  <si>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</si>
  <si>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</si>
  <si>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</si>
  <si>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</si>
  <si>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</si>
  <si>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</si>
  <si>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</si>
  <si>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</si>
  <si>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</si>
  <si>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</si>
  <si>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</si>
  <si>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</si>
  <si>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</si>
  <si>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</si>
  <si>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</si>
  <si>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</si>
  <si>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</si>
  <si>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</si>
  <si>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</si>
  <si>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</si>
  <si>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</si>
  <si>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</si>
  <si>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</si>
  <si>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</si>
  <si>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</si>
  <si>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</si>
  <si>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</si>
  <si>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</si>
  <si>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</si>
  <si>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</si>
  <si>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</si>
  <si>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</si>
  <si>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</si>
  <si>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</si>
  <si>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</si>
  <si>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</si>
  <si>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</si>
  <si>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</si>
  <si>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</si>
  <si>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</si>
  <si>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</si>
  <si>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</si>
  <si>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</si>
  <si>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</si>
  <si>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</si>
  <si>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</si>
  <si>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</si>
  <si>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</si>
  <si>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</si>
  <si>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</si>
  <si>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</si>
  <si>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</si>
  <si>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</si>
  <si>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</si>
  <si>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</si>
  <si>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</si>
  <si>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</si>
  <si>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</si>
  <si>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</si>
  <si>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</si>
  <si>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</si>
  <si>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</si>
  <si>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</si>
  <si>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</si>
  <si>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</si>
  <si>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</si>
  <si>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</si>
  <si>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</si>
  <si>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</si>
  <si>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</si>
  <si>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</si>
  <si>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</si>
  <si>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</si>
  <si>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</si>
  <si>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</si>
  <si>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</si>
  <si>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</si>
  <si>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</si>
  <si>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</si>
  <si>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</si>
  <si>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</si>
  <si>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</si>
  <si>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</si>
  <si>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</si>
  <si>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</si>
  <si>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</si>
  <si>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</si>
  <si>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</si>
  <si>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</si>
  <si>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</si>
  <si>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</si>
  <si>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</si>
  <si>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</si>
  <si>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</si>
  <si>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</si>
  <si>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</si>
  <si>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</si>
  <si>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</si>
  <si>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</si>
  <si>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</si>
  <si>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</si>
  <si>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</si>
  <si>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</si>
  <si>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</si>
  <si>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</si>
  <si>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</si>
  <si>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</si>
  <si>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</si>
  <si>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</si>
  <si>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</si>
  <si>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</si>
  <si>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</si>
  <si>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</si>
  <si>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</si>
  <si>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</si>
  <si>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</si>
  <si>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</si>
  <si>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</si>
  <si>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</si>
  <si>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</si>
  <si>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</si>
  <si>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</si>
  <si>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</si>
  <si>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</si>
  <si>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</si>
  <si>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</si>
  <si>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</si>
  <si>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</si>
  <si>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</si>
  <si>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</si>
  <si>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</si>
  <si>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</si>
  <si>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</si>
  <si>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</si>
  <si>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</si>
  <si>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</si>
  <si>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</si>
  <si>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</si>
  <si>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</si>
  <si>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</si>
  <si>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</si>
  <si>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</si>
  <si>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</si>
  <si>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</si>
  <si>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</si>
  <si>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</si>
  <si>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</si>
  <si>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</si>
  <si>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</si>
  <si>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</si>
  <si>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</si>
  <si>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</si>
  <si>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</si>
  <si>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</si>
  <si>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</si>
  <si>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</si>
  <si>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</si>
  <si>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</si>
  <si>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</si>
  <si>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</si>
  <si>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</si>
  <si>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</si>
  <si>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</si>
  <si>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</si>
  <si>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</si>
  <si>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</si>
  <si>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</si>
  <si>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</si>
  <si>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</si>
  <si>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</si>
  <si>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</si>
  <si>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</si>
  <si>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</si>
  <si>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</si>
  <si>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</si>
  <si>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</si>
  <si>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</si>
  <si>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</si>
  <si>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</si>
  <si>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</si>
  <si>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</si>
  <si>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</si>
  <si>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</si>
  <si>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</si>
  <si>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</si>
  <si>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</si>
  <si>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</si>
  <si>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</si>
  <si>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</si>
  <si>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</si>
  <si>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</si>
  <si>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</si>
  <si>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</si>
  <si>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</si>
  <si>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</si>
  <si>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</si>
  <si>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</si>
  <si>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</si>
  <si>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</si>
  <si>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</si>
  <si>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</si>
  <si>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</si>
  <si>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</si>
  <si>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</si>
  <si>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</si>
  <si>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</si>
  <si>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</si>
  <si>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</si>
  <si>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</si>
  <si>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</si>
  <si>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</si>
  <si>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</si>
  <si>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</si>
  <si>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</si>
  <si>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</si>
  <si>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</si>
  <si>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</si>
  <si>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</si>
  <si>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</si>
  <si>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</si>
  <si>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</si>
  <si>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</si>
  <si>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</si>
  <si>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</si>
  <si>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</si>
  <si>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</si>
  <si>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</si>
  <si>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</si>
  <si>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</si>
  <si>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</si>
  <si>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</si>
  <si>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</si>
  <si>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</si>
  <si>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</si>
  <si>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</si>
  <si>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</si>
  <si>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</si>
  <si>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</si>
  <si>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</si>
  <si>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</si>
  <si>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</si>
  <si>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</si>
  <si>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</si>
  <si>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</si>
  <si>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</si>
  <si>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</si>
  <si>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</si>
  <si>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</si>
  <si>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</si>
  <si>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</si>
  <si>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</si>
  <si>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</si>
  <si>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</si>
  <si>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</si>
  <si>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</si>
  <si>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</si>
  <si>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</si>
  <si>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</si>
  <si>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</si>
  <si>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</si>
  <si>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</si>
  <si>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</si>
  <si>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</si>
  <si>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</si>
  <si>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</si>
  <si>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</si>
  <si>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</si>
  <si>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</si>
  <si>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</si>
  <si>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</si>
  <si>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</si>
  <si>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</si>
  <si>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</si>
  <si>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</si>
  <si>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</si>
  <si>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</si>
  <si>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</si>
  <si>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</si>
  <si>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</si>
  <si>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</si>
  <si>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</si>
  <si>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</si>
  <si>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</si>
  <si>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</si>
  <si>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</si>
  <si>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</si>
  <si>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</si>
  <si>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</si>
  <si>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</si>
  <si>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</si>
  <si>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</si>
  <si>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</si>
  <si>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</si>
  <si>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</si>
  <si>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</si>
  <si>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</si>
  <si>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</si>
  <si>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</si>
  <si>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</si>
  <si>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</si>
  <si>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</si>
  <si>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</si>
  <si>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</si>
  <si>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</si>
  <si>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</si>
  <si>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</si>
  <si>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</si>
  <si>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</si>
  <si>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</si>
  <si>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</si>
  <si>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</si>
  <si>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</si>
  <si>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</si>
  <si>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</si>
  <si>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</si>
  <si>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</si>
  <si>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</si>
  <si>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</si>
  <si>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</si>
  <si>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</si>
  <si>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</si>
  <si>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</si>
  <si>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</si>
  <si>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</si>
  <si>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</si>
  <si>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</si>
  <si>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</si>
  <si>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</si>
  <si>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</si>
  <si>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</si>
  <si>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</si>
  <si>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</si>
  <si>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</si>
  <si>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</si>
  <si>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</si>
  <si>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</si>
  <si>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</si>
  <si>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</si>
  <si>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</si>
  <si>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</si>
  <si>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</si>
  <si>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</si>
  <si>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</si>
  <si>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</si>
  <si>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</si>
  <si>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</si>
  <si>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</si>
  <si>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</si>
  <si>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</si>
  <si>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</si>
  <si>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</si>
  <si>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</si>
  <si>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</si>
  <si>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</si>
  <si>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</si>
  <si>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</si>
  <si>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</si>
  <si>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</si>
  <si>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</si>
  <si>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</si>
  <si>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</si>
  <si>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</si>
  <si>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</si>
  <si>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</si>
  <si>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</si>
  <si>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</si>
  <si>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</si>
  <si>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</si>
  <si>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</si>
  <si>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</si>
  <si>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</si>
  <si>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</si>
  <si>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</si>
  <si>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</si>
  <si>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</si>
  <si>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</si>
  <si>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</si>
  <si>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</si>
  <si>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</si>
  <si>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</si>
  <si>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</si>
  <si>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</si>
  <si>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</si>
  <si>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</si>
  <si>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</si>
  <si>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</si>
  <si>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</si>
  <si>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</si>
  <si>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</si>
  <si>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</si>
  <si>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</si>
  <si>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</si>
  <si>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</si>
  <si>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</si>
  <si>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</si>
  <si>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</si>
  <si>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</si>
  <si>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</si>
  <si>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</si>
  <si>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</si>
  <si>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</si>
  <si>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</si>
  <si>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</si>
  <si>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</si>
  <si>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</si>
  <si>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</si>
  <si>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</si>
  <si>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</si>
  <si>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</si>
  <si>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</si>
  <si>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</si>
  <si>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</si>
  <si>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</si>
  <si>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</si>
  <si>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</si>
  <si>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</si>
  <si>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</si>
  <si>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</si>
  <si>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</si>
  <si>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</si>
  <si>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</si>
  <si>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</si>
  <si>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</si>
  <si>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</si>
  <si>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</si>
  <si>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</si>
  <si>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</si>
  <si>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</si>
  <si>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</si>
  <si>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</si>
  <si>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</si>
  <si>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</si>
  <si>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</si>
  <si>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</si>
  <si>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</si>
  <si>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</si>
  <si>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</si>
  <si>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</si>
  <si>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</si>
  <si>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</si>
  <si>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</si>
  <si>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</si>
  <si>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</si>
  <si>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</si>
  <si>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</si>
  <si>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</si>
  <si>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</si>
  <si>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</si>
  <si>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</si>
  <si>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</si>
  <si>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</si>
  <si>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</si>
  <si>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</si>
  <si>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</si>
  <si>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</si>
  <si>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</si>
  <si>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</si>
  <si>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</si>
  <si>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</si>
  <si>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</si>
  <si>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</si>
  <si>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</si>
  <si>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</si>
  <si>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</si>
  <si>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</si>
  <si>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</si>
  <si>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</si>
  <si>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</si>
  <si>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</si>
  <si>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</si>
  <si>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</si>
  <si>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</si>
  <si>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</si>
  <si>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</si>
  <si>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</si>
  <si>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</si>
  <si>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</si>
  <si>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</si>
  <si>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</si>
  <si>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</si>
  <si>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</si>
  <si>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</si>
  <si>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</si>
  <si>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</si>
  <si>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</si>
  <si>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</si>
  <si>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</si>
  <si>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</si>
  <si>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</si>
  <si>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</si>
  <si>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</si>
  <si>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</si>
  <si>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</si>
  <si>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</si>
  <si>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</si>
  <si>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</si>
  <si>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</si>
  <si>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</si>
  <si>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</si>
  <si>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</si>
  <si>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</si>
  <si>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</si>
  <si>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</si>
  <si>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</si>
  <si>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</si>
  <si>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</si>
  <si>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</si>
  <si>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</si>
  <si>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</si>
  <si>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</si>
  <si>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</si>
  <si>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</si>
  <si>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</si>
  <si>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</si>
  <si>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</si>
  <si>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</si>
  <si>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</si>
  <si>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</si>
  <si>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</si>
  <si>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</si>
  <si>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</si>
  <si>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</si>
  <si>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</si>
  <si>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</si>
  <si>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</si>
  <si>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</si>
  <si>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</si>
  <si>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</si>
  <si>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</si>
  <si>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</si>
  <si>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</si>
  <si>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</si>
  <si>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</si>
  <si>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</si>
  <si>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</si>
  <si>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</si>
  <si>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</si>
  <si>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</si>
  <si>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</si>
  <si>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</si>
  <si>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</si>
  <si>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</si>
  <si>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</si>
  <si>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</si>
  <si>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</si>
  <si>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</si>
  <si>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</si>
  <si>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</si>
  <si>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</si>
  <si>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</si>
  <si>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</si>
  <si>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</si>
  <si>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</si>
  <si>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</si>
  <si>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</si>
  <si>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</si>
  <si>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</si>
  <si>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</si>
  <si>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</si>
  <si>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</si>
  <si>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</si>
  <si>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</si>
  <si>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</si>
  <si>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</si>
  <si>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</si>
  <si>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</si>
  <si>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</si>
  <si>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</si>
  <si>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</si>
  <si>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</si>
  <si>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</si>
  <si>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</si>
  <si>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</si>
  <si>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</si>
  <si>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</si>
  <si>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</si>
  <si>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</si>
  <si>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</si>
  <si>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</si>
  <si>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</si>
  <si>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</si>
  <si>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</si>
  <si>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</si>
  <si>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</si>
  <si>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</si>
  <si>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</si>
  <si>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</si>
  <si>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</si>
  <si>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</si>
  <si>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</si>
  <si>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</si>
  <si>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</si>
  <si>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</si>
  <si>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</si>
  <si>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</si>
  <si>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</si>
  <si>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</si>
  <si>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</si>
  <si>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</si>
  <si>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</si>
  <si>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</si>
  <si>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</si>
  <si>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</si>
  <si>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</si>
  <si>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</si>
  <si>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</si>
  <si>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</si>
  <si>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</si>
  <si>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</si>
  <si>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</si>
  <si>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</si>
  <si>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</si>
  <si>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</si>
  <si>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</si>
  <si>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</si>
  <si>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</si>
  <si>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</si>
  <si>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</si>
  <si>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</si>
  <si>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</si>
  <si>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</si>
  <si>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</si>
  <si>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</si>
  <si>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</si>
  <si>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</si>
  <si>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</si>
  <si>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</si>
  <si>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</si>
  <si>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</si>
  <si>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</si>
  <si>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</si>
  <si>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</si>
  <si>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</si>
  <si>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</si>
  <si>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</si>
  <si>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</si>
  <si>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</si>
  <si>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</si>
  <si>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</si>
  <si>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</si>
  <si>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</si>
  <si>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</si>
  <si>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</si>
  <si>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</si>
  <si>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</si>
  <si>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</si>
  <si>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</si>
  <si>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</si>
  <si>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</si>
  <si>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</si>
  <si>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</si>
  <si>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</si>
  <si>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</si>
  <si>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</si>
  <si>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</si>
  <si>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</si>
  <si>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</si>
  <si>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</si>
  <si>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</si>
  <si>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</si>
  <si>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</si>
  <si>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</si>
  <si>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</si>
  <si>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</si>
  <si>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</si>
  <si>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</si>
  <si>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</si>
  <si>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</si>
  <si>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</si>
  <si>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</si>
  <si>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</si>
  <si>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</si>
  <si>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</si>
  <si>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</si>
  <si>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</si>
  <si>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</si>
  <si>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</si>
  <si>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</si>
  <si>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</si>
  <si>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</si>
  <si>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</si>
  <si>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</si>
  <si>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</si>
  <si>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</si>
  <si>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</si>
  <si>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</si>
  <si>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</si>
  <si>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</si>
  <si>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</si>
  <si>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</si>
  <si>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</si>
  <si>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</si>
  <si>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</si>
  <si>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</si>
  <si>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</si>
  <si>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</si>
  <si>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</si>
  <si>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</si>
  <si>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</si>
  <si>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</si>
  <si>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</si>
  <si>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</si>
  <si>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</si>
  <si>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</si>
  <si>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</si>
  <si>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</si>
  <si>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</si>
  <si>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</si>
  <si>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</si>
  <si>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</si>
  <si>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</si>
  <si>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</si>
  <si>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</si>
  <si>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</si>
  <si>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</si>
  <si>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</si>
  <si>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</si>
  <si>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</si>
  <si>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</si>
  <si>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</si>
  <si>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</si>
  <si>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</si>
  <si>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</si>
  <si>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</si>
  <si>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</si>
  <si>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</si>
  <si>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</si>
  <si>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</si>
  <si>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</si>
  <si>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</si>
  <si>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</si>
  <si>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</si>
  <si>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</si>
  <si>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</si>
  <si>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</si>
  <si>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</si>
  <si>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</si>
  <si>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</si>
  <si>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</si>
  <si>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</si>
  <si>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</si>
  <si>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</si>
  <si>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</si>
  <si>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</si>
  <si>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</si>
  <si>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</si>
  <si>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</si>
  <si>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</si>
  <si>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</si>
  <si>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</si>
  <si>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</si>
  <si>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</si>
  <si>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</si>
  <si>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</si>
  <si>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</si>
  <si>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</si>
  <si>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</si>
  <si>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</si>
  <si>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</si>
  <si>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</si>
  <si>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</si>
  <si>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</si>
  <si>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</si>
  <si>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</si>
  <si>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</si>
  <si>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</si>
  <si>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</si>
  <si>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</si>
  <si>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</si>
  <si>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</si>
  <si>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</si>
  <si>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</si>
  <si>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</si>
  <si>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</si>
  <si>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</si>
  <si>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</si>
  <si>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</si>
  <si>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</si>
  <si>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</si>
  <si>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</si>
  <si>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</si>
  <si>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</si>
  <si>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</si>
  <si>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</si>
  <si>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</si>
  <si>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</si>
  <si>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</si>
  <si>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</si>
  <si>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</si>
  <si>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</si>
  <si>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</si>
  <si>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</si>
  <si>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</si>
  <si>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</si>
  <si>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</si>
  <si>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</si>
  <si>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</si>
  <si>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</si>
  <si>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</si>
  <si>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</si>
  <si>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</si>
  <si>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</si>
  <si>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</si>
  <si>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</si>
  <si>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</si>
  <si>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</si>
  <si>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</si>
  <si>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</si>
  <si>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</si>
  <si>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</si>
  <si>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</si>
  <si>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</si>
  <si>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</si>
  <si>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</si>
  <si>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</si>
  <si>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</si>
  <si>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</si>
  <si>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</si>
  <si>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</si>
  <si>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</si>
  <si>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</si>
  <si>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</si>
  <si>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</si>
  <si>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</si>
  <si>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</si>
  <si>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</si>
  <si>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</si>
  <si>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</si>
  <si>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</si>
  <si>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</si>
  <si>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</si>
  <si>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</si>
  <si>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</si>
  <si>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</si>
  <si>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</si>
  <si>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</si>
  <si>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</si>
  <si>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</si>
  <si>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</si>
  <si>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</si>
  <si>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</si>
  <si>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</si>
  <si>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</si>
  <si>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</si>
  <si>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</si>
  <si>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</si>
  <si>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</si>
  <si>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</si>
  <si>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</si>
  <si>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</si>
  <si>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</si>
  <si>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</si>
  <si>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</si>
  <si>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</si>
  <si>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</si>
  <si>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</si>
  <si>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</si>
  <si>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</si>
  <si>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</si>
  <si>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</si>
  <si>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</si>
  <si>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</si>
  <si>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</si>
  <si>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</si>
  <si>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</si>
  <si>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</si>
  <si>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</si>
  <si>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</si>
  <si>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</si>
  <si>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</si>
  <si>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</si>
  <si>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</si>
  <si>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</si>
  <si>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</si>
  <si>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</si>
  <si>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</si>
  <si>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</si>
  <si>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</si>
  <si>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</si>
  <si>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</si>
  <si>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</si>
  <si>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</si>
  <si>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</si>
  <si>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</si>
  <si>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</si>
  <si>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</si>
  <si>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</si>
  <si>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</si>
  <si>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</si>
  <si>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</si>
  <si>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</si>
  <si>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</si>
  <si>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</si>
  <si>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</si>
  <si>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</si>
  <si>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</si>
  <si>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</si>
  <si>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</si>
  <si>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</si>
  <si>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</si>
  <si>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</si>
  <si>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</si>
  <si>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</si>
  <si>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</si>
  <si>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</si>
  <si>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</si>
  <si>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</si>
  <si>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</si>
  <si>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</si>
  <si>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</si>
  <si>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</si>
  <si>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</si>
  <si>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</si>
  <si>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</si>
  <si>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</si>
  <si>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</si>
  <si>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</si>
  <si>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</si>
  <si>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</si>
  <si>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</si>
  <si>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</si>
  <si>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</si>
  <si>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</si>
  <si>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</si>
  <si>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</si>
  <si>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</si>
  <si>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</si>
  <si>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</si>
  <si>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</si>
  <si>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</si>
  <si>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</si>
  <si>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</si>
  <si>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</si>
  <si>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</si>
  <si>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</si>
  <si>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</si>
  <si>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</si>
  <si>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</si>
  <si>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</si>
  <si>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</si>
  <si>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</si>
  <si>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</si>
  <si>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</si>
  <si>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</si>
  <si>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</si>
  <si>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</si>
  <si>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</si>
  <si>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</si>
  <si>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</si>
  <si>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</si>
  <si>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</si>
  <si>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</si>
  <si>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</si>
  <si>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</si>
  <si>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</si>
  <si>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</si>
  <si>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</si>
  <si>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</si>
  <si>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</si>
  <si>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</si>
  <si>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</si>
  <si>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</si>
  <si>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</si>
  <si>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</si>
  <si>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</si>
  <si>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</si>
  <si>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</si>
  <si>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</si>
  <si>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</si>
  <si>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</si>
  <si>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</si>
  <si>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</si>
  <si>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</si>
  <si>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</si>
  <si>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</si>
  <si>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</si>
  <si>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</si>
  <si>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</si>
  <si>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</si>
  <si>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</si>
  <si>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</si>
  <si>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</si>
  <si>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</si>
  <si>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</si>
  <si>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</si>
  <si>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</si>
  <si>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</si>
  <si>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</si>
  <si>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</si>
  <si>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</si>
  <si>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</si>
  <si>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</si>
  <si>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</si>
  <si>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</si>
  <si>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</si>
  <si>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</si>
  <si>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</si>
  <si>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</si>
  <si>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</si>
  <si>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</si>
  <si>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</si>
  <si>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</si>
  <si>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</si>
  <si>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</si>
  <si>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</si>
  <si>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</si>
  <si>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</si>
  <si>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</si>
  <si>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</si>
  <si>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</si>
  <si>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</si>
  <si>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</si>
  <si>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</si>
  <si>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</si>
  <si>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</si>
  <si>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</si>
  <si>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</si>
  <si>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</si>
  <si>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</si>
  <si>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</si>
  <si>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</si>
  <si>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</si>
  <si>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</si>
  <si>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</si>
  <si>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</si>
  <si>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</si>
  <si>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</si>
  <si>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</si>
  <si>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</si>
  <si>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</si>
  <si>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</si>
  <si>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</si>
  <si>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</si>
  <si>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</si>
  <si>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</si>
  <si>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</si>
  <si>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</si>
  <si>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</si>
  <si>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</si>
  <si>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</si>
  <si>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</si>
  <si>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</si>
  <si>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</si>
  <si>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</si>
  <si>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</si>
  <si>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</si>
  <si>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</si>
  <si>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</si>
  <si>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</si>
  <si>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</si>
  <si>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</si>
  <si>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</si>
  <si>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</si>
  <si>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</si>
  <si>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</si>
  <si>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</si>
  <si>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</si>
  <si>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</si>
  <si>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</si>
  <si>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</si>
  <si>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</si>
  <si>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</si>
  <si>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</si>
  <si>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</si>
  <si>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</si>
  <si>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</si>
  <si>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</si>
  <si>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</si>
  <si>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</si>
  <si>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</si>
  <si>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</si>
  <si>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</si>
  <si>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</si>
  <si>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</si>
  <si>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</si>
  <si>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</si>
  <si>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</si>
  <si>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</si>
  <si>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</si>
  <si>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</si>
  <si>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</si>
  <si>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</si>
  <si>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</si>
  <si>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</si>
  <si>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</si>
  <si>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</si>
  <si>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</si>
  <si>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</si>
  <si>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</si>
  <si>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</si>
  <si>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</si>
  <si>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</si>
  <si>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</si>
  <si>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</si>
  <si>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</si>
  <si>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</si>
  <si>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</si>
  <si>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</si>
  <si>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</si>
  <si>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</si>
  <si>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</si>
  <si>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</si>
  <si>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</si>
  <si>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</si>
  <si>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</si>
  <si>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</si>
  <si>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</si>
  <si>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</si>
  <si>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</si>
  <si>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</si>
  <si>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</si>
  <si>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</si>
  <si>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</si>
  <si>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</si>
  <si>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</si>
  <si>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</si>
  <si>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</si>
  <si>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</si>
  <si>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</si>
  <si>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</si>
  <si>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</si>
  <si>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</si>
  <si>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</si>
  <si>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</si>
  <si>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</si>
  <si>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</si>
  <si>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</si>
  <si>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</si>
  <si>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</si>
  <si>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</si>
  <si>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</si>
  <si>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</si>
  <si>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</si>
  <si>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</si>
  <si>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</si>
  <si>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</si>
  <si>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</si>
  <si>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</si>
  <si>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</si>
  <si>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</si>
  <si>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</si>
  <si>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</si>
  <si>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</si>
  <si>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</si>
  <si>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</si>
  <si>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</si>
  <si>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</si>
  <si>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</si>
  <si>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</si>
  <si>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</si>
  <si>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</si>
  <si>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</si>
  <si>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</si>
  <si>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</si>
  <si>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</si>
  <si>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</si>
  <si>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</si>
  <si>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</si>
  <si>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</si>
  <si>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</si>
  <si>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</si>
  <si>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</si>
  <si>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</si>
  <si>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</si>
  <si>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</si>
  <si>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</si>
  <si>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</si>
  <si>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</si>
  <si>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</si>
  <si>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</si>
  <si>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</si>
  <si>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</si>
  <si>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</si>
  <si>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</si>
  <si>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</si>
  <si>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</si>
  <si>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</si>
  <si>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</si>
  <si>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</si>
  <si>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</si>
  <si>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</si>
  <si>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</si>
  <si>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</si>
  <si>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</si>
  <si>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</si>
  <si>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</si>
  <si>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</si>
  <si>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</si>
  <si>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</si>
  <si>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</si>
  <si>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</si>
  <si>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</si>
  <si>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</si>
  <si>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</si>
  <si>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</si>
  <si>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</si>
  <si>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</si>
  <si>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</si>
  <si>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</si>
  <si>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</si>
  <si>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</si>
  <si>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</si>
  <si>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</si>
  <si>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</si>
  <si>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</si>
  <si>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</si>
  <si>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</si>
  <si>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</si>
  <si>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</si>
  <si>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</si>
  <si>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</si>
  <si>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</si>
  <si>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</si>
  <si>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</si>
  <si>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</si>
  <si>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</si>
  <si>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</si>
  <si>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</si>
  <si>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</si>
  <si>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</si>
  <si>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</si>
  <si>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</si>
  <si>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</si>
  <si>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</si>
  <si>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</si>
  <si>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</si>
  <si>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</si>
  <si>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</si>
  <si>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</si>
  <si>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</si>
  <si>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</si>
  <si>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</si>
  <si>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</si>
  <si>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</si>
  <si>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</si>
  <si>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</si>
  <si>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</si>
  <si>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</si>
  <si>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</si>
  <si>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</si>
  <si>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</si>
  <si>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</si>
  <si>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</si>
  <si>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</si>
  <si>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</si>
  <si>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</si>
  <si>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</si>
  <si>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</si>
  <si>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</si>
  <si>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</si>
  <si>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</si>
  <si>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</si>
  <si>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</si>
  <si>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</si>
  <si>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</si>
  <si>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</si>
  <si>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</si>
  <si>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</si>
  <si>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</si>
  <si>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</si>
  <si>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</si>
  <si>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</si>
  <si>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</si>
  <si>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</si>
  <si>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</si>
  <si>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</si>
  <si>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</si>
  <si>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</si>
  <si>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</si>
  <si>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</si>
  <si>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</si>
  <si>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</si>
  <si>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</si>
  <si>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</si>
  <si>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</si>
  <si>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</si>
  <si>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</si>
  <si>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</si>
  <si>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</si>
  <si>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</si>
  <si>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</si>
  <si>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</si>
  <si>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</si>
  <si>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</si>
  <si>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</si>
  <si>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</si>
  <si>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</si>
  <si>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</si>
  <si>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</si>
  <si>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</si>
  <si>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</si>
  <si>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</si>
  <si>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</si>
  <si>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</si>
  <si>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</si>
  <si>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</si>
  <si>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</si>
  <si>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</si>
  <si>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</si>
  <si>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</si>
  <si>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</si>
  <si>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</si>
  <si>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</si>
  <si>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</si>
  <si>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</si>
  <si>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</si>
  <si>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</si>
  <si>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</si>
  <si>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</si>
  <si>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</si>
  <si>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</si>
  <si>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</si>
  <si>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</si>
  <si>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</si>
  <si>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</si>
  <si>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</si>
  <si>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</si>
  <si>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</si>
  <si>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</si>
  <si>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</si>
  <si>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</si>
  <si>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</si>
  <si>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</si>
  <si>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</si>
  <si>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</si>
  <si>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</si>
  <si>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</si>
  <si>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</si>
  <si>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</si>
  <si>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</si>
  <si>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</si>
  <si>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</si>
  <si>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</si>
  <si>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</si>
  <si>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</si>
  <si>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</si>
  <si>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</si>
  <si>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</si>
  <si>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</si>
  <si>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</si>
  <si>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</si>
  <si>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</si>
  <si>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</si>
  <si>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</si>
  <si>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</si>
  <si>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</si>
  <si>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</si>
  <si>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</si>
  <si>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</si>
  <si>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</si>
  <si>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</si>
  <si>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</si>
  <si>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</si>
  <si>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</si>
  <si>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</si>
  <si>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</si>
  <si>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</si>
  <si>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</si>
  <si>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</si>
  <si>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</si>
  <si>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</si>
  <si>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</si>
  <si>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</si>
  <si>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</si>
  <si>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</si>
  <si>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</si>
  <si>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</si>
  <si>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</si>
  <si>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</si>
  <si>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</si>
  <si>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</si>
  <si>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</si>
  <si>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</si>
  <si>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</si>
  <si>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</si>
  <si>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</si>
  <si>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</si>
  <si>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</si>
  <si>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</si>
  <si>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</si>
  <si>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</si>
  <si>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</si>
  <si>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</si>
  <si>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</si>
  <si>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</si>
  <si>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</si>
  <si>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</si>
  <si>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</si>
  <si>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</si>
  <si>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</si>
  <si>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</si>
  <si>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</si>
  <si>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</si>
  <si>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</si>
  <si>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</si>
  <si>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</si>
  <si>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</si>
  <si>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</si>
  <si>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</si>
  <si>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</si>
  <si>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</si>
  <si>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</si>
  <si>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</si>
  <si>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</si>
  <si>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</si>
  <si>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</si>
  <si>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</si>
  <si>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</si>
  <si>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</si>
  <si>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</si>
  <si>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</si>
  <si>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</si>
  <si>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</si>
  <si>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</si>
  <si>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</si>
  <si>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</si>
  <si>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</si>
  <si>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</si>
  <si>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</si>
  <si>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</si>
  <si>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</si>
  <si>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</si>
  <si>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</si>
  <si>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</si>
  <si>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</si>
  <si>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</si>
  <si>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</si>
  <si>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</si>
  <si>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</si>
  <si>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</si>
  <si>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</si>
  <si>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</si>
  <si>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</si>
  <si>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</si>
  <si>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</si>
  <si>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</si>
  <si>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</si>
  <si>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</si>
  <si>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</si>
  <si>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</si>
  <si>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</si>
  <si>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</si>
  <si>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</si>
  <si>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</si>
  <si>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</si>
  <si>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</si>
  <si>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</si>
  <si>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</si>
  <si>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</si>
  <si>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</si>
  <si>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</si>
  <si>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</si>
  <si>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</si>
  <si>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</si>
  <si>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</si>
  <si>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</si>
  <si>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</si>
  <si>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</si>
  <si>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</si>
  <si>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</si>
  <si>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</si>
  <si>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</si>
  <si>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</si>
  <si>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</si>
  <si>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</si>
  <si>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</si>
  <si>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</si>
  <si>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</si>
  <si>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</si>
  <si>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</si>
  <si>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</si>
  <si>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</si>
  <si>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</si>
  <si>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</si>
  <si>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</si>
  <si>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</si>
  <si>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</si>
  <si>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</si>
  <si>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</si>
  <si>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</si>
  <si>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</si>
  <si>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</si>
  <si>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</si>
  <si>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</si>
  <si>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</si>
  <si>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</si>
  <si>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</si>
  <si>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</si>
  <si>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</si>
  <si>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</si>
  <si>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</si>
  <si>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</si>
  <si>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</si>
  <si>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</si>
  <si>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</si>
  <si>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</si>
  <si>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</si>
  <si>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</si>
  <si>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</si>
  <si>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</si>
  <si>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</si>
  <si>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</si>
  <si>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</si>
  <si>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</si>
  <si>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</si>
  <si>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</si>
  <si>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</si>
  <si>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</si>
  <si>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</si>
  <si>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</si>
  <si>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</si>
  <si>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</si>
  <si>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</si>
  <si>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</si>
  <si>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</si>
  <si>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</si>
  <si>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</si>
  <si>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</si>
  <si>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</si>
  <si>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</si>
  <si>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</si>
  <si>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</si>
  <si>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</si>
  <si>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</si>
  <si>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</si>
  <si>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</si>
  <si>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</si>
  <si>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</si>
  <si>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</si>
  <si>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</si>
  <si>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</si>
  <si>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</si>
  <si>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</si>
  <si>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</si>
  <si>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</si>
  <si>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</si>
  <si>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</si>
  <si>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</si>
  <si>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</si>
  <si>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</si>
  <si>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</si>
  <si>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</si>
  <si>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</si>
  <si>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</si>
  <si>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</si>
  <si>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</si>
  <si>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</si>
  <si>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</si>
  <si>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</si>
  <si>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</si>
  <si>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</si>
  <si>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</si>
  <si>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</si>
  <si>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</si>
  <si>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</si>
  <si>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</si>
  <si>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</si>
  <si>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</si>
  <si>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</si>
  <si>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</si>
  <si>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</si>
  <si>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</si>
  <si>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</si>
  <si>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</si>
  <si>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</si>
  <si>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</si>
  <si>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</si>
  <si>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</si>
  <si>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</si>
  <si>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</si>
  <si>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</si>
  <si>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</si>
  <si>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</si>
  <si>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</si>
  <si>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</si>
  <si>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</si>
  <si>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</si>
  <si>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</si>
  <si>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</si>
  <si>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</si>
  <si>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</si>
  <si>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</si>
  <si>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</si>
  <si>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</si>
  <si>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</si>
  <si>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</si>
  <si>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</si>
  <si>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</si>
  <si>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</si>
  <si>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</si>
  <si>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</si>
  <si>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</si>
  <si>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</si>
  <si>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</si>
  <si>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</si>
  <si>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</si>
  <si>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</si>
  <si>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</si>
  <si>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</si>
  <si>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</si>
  <si>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</si>
  <si>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</si>
  <si>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</si>
  <si>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</si>
  <si>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</si>
  <si>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</si>
  <si>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</si>
  <si>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</si>
  <si>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</si>
  <si>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</si>
  <si>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</si>
  <si>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</si>
  <si>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</si>
  <si>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</si>
  <si>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</si>
  <si>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</si>
  <si>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</si>
  <si>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</si>
  <si>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</si>
  <si>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</si>
  <si>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</si>
  <si>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</si>
  <si>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</si>
  <si>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</si>
  <si>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</si>
  <si>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</si>
  <si>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</si>
  <si>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</si>
  <si>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</si>
  <si>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</si>
  <si>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</si>
  <si>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</si>
  <si>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</si>
  <si>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</si>
  <si>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</si>
  <si>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</si>
  <si>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</si>
  <si>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</si>
  <si>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</si>
  <si>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</si>
  <si>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</si>
  <si>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</si>
  <si>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</si>
  <si>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</si>
  <si>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</si>
  <si>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</si>
  <si>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</si>
  <si>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</si>
  <si>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</si>
  <si>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</si>
  <si>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</si>
  <si>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</si>
  <si>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</si>
  <si>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</si>
  <si>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</si>
  <si>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</si>
  <si>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</si>
  <si>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</si>
  <si>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</si>
  <si>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</si>
  <si>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</si>
  <si>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</si>
  <si>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</si>
  <si>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</si>
  <si>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</si>
  <si>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</si>
  <si>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</si>
  <si>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</si>
  <si>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</si>
  <si>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</si>
  <si>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</si>
  <si>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</si>
  <si>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</si>
  <si>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</si>
  <si>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</si>
  <si>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</si>
  <si>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</si>
  <si>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</si>
  <si>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</si>
  <si>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</si>
  <si>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</si>
  <si>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</si>
  <si>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</si>
  <si>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</si>
  <si>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</si>
  <si>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</si>
  <si>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</si>
  <si>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</si>
  <si>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</si>
  <si>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</si>
  <si>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</si>
  <si>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</si>
  <si>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</si>
  <si>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</si>
  <si>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</si>
  <si>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</si>
  <si>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</si>
  <si>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</si>
  <si>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</si>
  <si>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</si>
  <si>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</si>
  <si>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</si>
  <si>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</si>
  <si>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</si>
  <si>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</si>
  <si>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</si>
  <si>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</si>
  <si>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</si>
  <si>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</si>
  <si>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</si>
  <si>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</si>
  <si>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</si>
  <si>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</si>
  <si>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</si>
  <si>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</si>
  <si>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</si>
  <si>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</si>
  <si>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</si>
  <si>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</si>
  <si>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</si>
  <si>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</si>
  <si>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</si>
  <si>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</si>
  <si>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</si>
  <si>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</si>
  <si>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</si>
  <si>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</si>
  <si>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</si>
  <si>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</si>
  <si>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</si>
  <si>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</si>
  <si>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</si>
  <si>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</si>
  <si>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</si>
  <si>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</si>
  <si>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</si>
  <si>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</si>
  <si>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</si>
  <si>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</si>
  <si>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</si>
  <si>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</si>
  <si>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</si>
  <si>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</si>
  <si>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</si>
  <si>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</si>
  <si>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</si>
  <si>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</si>
  <si>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</si>
  <si>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</si>
  <si>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</si>
  <si>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</si>
  <si>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</si>
  <si>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</si>
  <si>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</si>
  <si>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</si>
  <si>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</si>
  <si>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</si>
  <si>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</si>
  <si>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</si>
  <si>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</si>
  <si>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</si>
  <si>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</si>
  <si>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</si>
  <si>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</si>
  <si>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</si>
  <si>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</si>
  <si>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</si>
  <si>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</si>
  <si>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</si>
  <si>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</si>
  <si>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</si>
  <si>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</si>
  <si>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</si>
  <si>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</si>
  <si>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</si>
  <si>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</si>
  <si>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</si>
  <si>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</si>
  <si>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</si>
  <si>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</si>
  <si>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</si>
  <si>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</si>
  <si>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</si>
  <si>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</si>
  <si>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</si>
  <si>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</si>
  <si>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</si>
  <si>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</si>
  <si>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</si>
  <si>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</si>
  <si>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</si>
  <si>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</si>
  <si>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</si>
  <si>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</si>
  <si>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</si>
  <si>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</si>
  <si>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</si>
  <si>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</si>
  <si>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</si>
  <si>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</si>
  <si>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</si>
  <si>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</si>
  <si>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</si>
  <si>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</si>
  <si>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</si>
  <si>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</si>
  <si>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</si>
  <si>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</si>
  <si>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</si>
  <si>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</si>
  <si>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</si>
  <si>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</si>
  <si>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</si>
  <si>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</si>
  <si>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</si>
  <si>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</si>
  <si>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</si>
  <si>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</si>
  <si>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</si>
  <si>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</si>
  <si>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</si>
  <si>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</si>
  <si>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</si>
  <si>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</si>
  <si>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</si>
  <si>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</si>
  <si>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</si>
  <si>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</si>
  <si>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</si>
  <si>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</si>
  <si>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</si>
  <si>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</si>
  <si>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</si>
  <si>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</si>
  <si>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</si>
  <si>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</si>
  <si>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</si>
  <si>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</si>
  <si>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</si>
  <si>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</si>
  <si>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</si>
  <si>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</si>
  <si>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</si>
  <si>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</si>
  <si>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</si>
  <si>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</si>
  <si>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</si>
  <si>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</si>
  <si>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</si>
  <si>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</si>
  <si>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</si>
  <si>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</si>
  <si>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</si>
  <si>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</si>
  <si>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</si>
  <si>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</si>
  <si>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</si>
  <si>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</si>
  <si>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</si>
  <si>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</si>
  <si>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</si>
  <si>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</si>
  <si>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</si>
  <si>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</si>
  <si>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</si>
  <si>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</si>
  <si>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</si>
  <si>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</si>
  <si>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</si>
  <si>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</si>
  <si>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</si>
  <si>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</si>
  <si>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</si>
  <si>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</si>
  <si>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</si>
  <si>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</si>
  <si>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</si>
  <si>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</si>
  <si>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</si>
  <si>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</si>
  <si>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</si>
  <si>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</si>
  <si>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</si>
  <si>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</si>
  <si>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</si>
  <si>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</si>
  <si>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</si>
  <si>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</si>
  <si>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</si>
  <si>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</si>
  <si>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</si>
  <si>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</si>
  <si>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</si>
  <si>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</si>
  <si>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</si>
  <si>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</si>
  <si>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</si>
  <si>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</si>
  <si>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</si>
  <si>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</si>
  <si>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</si>
  <si>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</si>
  <si>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</si>
  <si>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</si>
  <si>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</si>
  <si>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</si>
  <si>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</si>
  <si>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</si>
  <si>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</si>
  <si>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</si>
  <si>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</si>
  <si>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</si>
  <si>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</si>
  <si>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</si>
  <si>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</si>
  <si>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</si>
  <si>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</si>
  <si>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</si>
  <si>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</si>
  <si>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</si>
  <si>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</si>
  <si>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</si>
  <si>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</si>
  <si>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</si>
  <si>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</si>
  <si>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</si>
  <si>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</si>
  <si>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</si>
  <si>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</si>
  <si>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</si>
  <si>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</si>
  <si>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</si>
  <si>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</si>
  <si>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</si>
  <si>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</si>
  <si>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</si>
  <si>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</si>
  <si>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</si>
  <si>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</si>
  <si>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</si>
  <si>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</si>
  <si>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</si>
  <si>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</si>
  <si>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</si>
  <si>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</si>
  <si>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</si>
  <si>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</si>
  <si>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</si>
  <si>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</si>
  <si>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</si>
  <si>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</si>
  <si>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</si>
  <si>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</si>
  <si>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</si>
  <si>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</si>
  <si>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</si>
  <si>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</si>
  <si>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</si>
  <si>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</si>
  <si>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</si>
  <si>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</si>
  <si>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</si>
  <si>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</si>
  <si>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</si>
  <si>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</si>
  <si>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</si>
  <si>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</si>
  <si>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</si>
  <si>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</si>
  <si>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</si>
  <si>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</si>
  <si>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</si>
  <si>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</si>
  <si>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</si>
  <si>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</si>
  <si>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</si>
  <si>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</si>
  <si>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</si>
  <si>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</si>
  <si>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</si>
  <si>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</si>
  <si>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</si>
  <si>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</si>
  <si>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</si>
  <si>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</si>
  <si>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</si>
  <si>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</si>
  <si>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</si>
  <si>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</si>
  <si>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</si>
  <si>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</si>
  <si>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</si>
  <si>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</si>
  <si>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</si>
  <si>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</si>
  <si>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</si>
  <si>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</si>
  <si>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</si>
  <si>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</si>
  <si>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</si>
  <si>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</si>
  <si>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</si>
  <si>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</si>
  <si>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</si>
  <si>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</si>
  <si>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</si>
  <si>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</si>
  <si>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</si>
  <si>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</si>
  <si>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</si>
  <si>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</si>
  <si>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</si>
  <si>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</si>
  <si>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</si>
  <si>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</si>
  <si>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</si>
  <si>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</si>
  <si>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</si>
  <si>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</si>
  <si>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</si>
  <si>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</si>
  <si>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</si>
  <si>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</si>
  <si>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</si>
  <si>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</si>
  <si>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</si>
  <si>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</si>
  <si>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</si>
  <si>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</si>
  <si>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</si>
  <si>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</si>
  <si>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</si>
  <si>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</si>
  <si>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</si>
  <si>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</si>
  <si>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</si>
  <si>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</si>
  <si>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</si>
  <si>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</si>
  <si>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</si>
  <si>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</si>
  <si>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</si>
  <si>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</si>
  <si>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</si>
  <si>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</si>
  <si>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</si>
  <si>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</si>
  <si>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</si>
  <si>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</si>
  <si>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</si>
  <si>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</si>
  <si>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</si>
  <si>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</si>
  <si>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</si>
  <si>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</si>
  <si>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</si>
  <si>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</si>
  <si>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</si>
  <si>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</si>
  <si>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</si>
  <si>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</si>
  <si>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</si>
  <si>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</si>
  <si>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</si>
  <si>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</si>
  <si>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</si>
  <si>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</si>
  <si>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</si>
  <si>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</si>
  <si>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</si>
  <si>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</si>
  <si>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</si>
  <si>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</si>
  <si>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</si>
  <si>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</si>
  <si>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</si>
  <si>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</si>
  <si>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</si>
  <si>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</si>
  <si>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</si>
  <si>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</si>
  <si>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</si>
  <si>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</si>
  <si>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</si>
  <si>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</si>
  <si>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</si>
  <si>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</si>
  <si>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</si>
  <si>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</si>
  <si>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</si>
  <si>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</si>
  <si>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</si>
  <si>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</si>
  <si>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</si>
  <si>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</si>
  <si>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</si>
  <si>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</si>
  <si>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</si>
  <si>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</si>
  <si>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</si>
  <si>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</si>
  <si>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</si>
  <si>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</si>
  <si>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</si>
  <si>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</si>
  <si>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</si>
  <si>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</si>
  <si>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</si>
  <si>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</si>
  <si>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</si>
  <si>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</si>
  <si>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</si>
  <si>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</si>
  <si>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</si>
  <si>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</si>
  <si>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</si>
  <si>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</si>
  <si>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</si>
  <si>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</si>
  <si>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</si>
  <si>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</si>
  <si>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</si>
  <si>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</si>
  <si>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</si>
  <si>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</si>
  <si>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</si>
  <si>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</si>
  <si>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</si>
  <si>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</si>
  <si>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</si>
  <si>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</si>
  <si>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</si>
  <si>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</si>
  <si>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</si>
  <si>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</si>
  <si>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</si>
  <si>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</si>
  <si>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</si>
  <si>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</si>
  <si>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</si>
  <si>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</si>
  <si>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</si>
  <si>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</si>
  <si>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</si>
  <si>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</si>
  <si>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</si>
  <si>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</si>
  <si>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</si>
  <si>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</si>
  <si>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</si>
  <si>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</si>
  <si>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</si>
  <si>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</si>
  <si>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</si>
  <si>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</si>
  <si>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</si>
  <si>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</si>
  <si>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</si>
  <si>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</si>
  <si>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</si>
  <si>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</si>
  <si>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</si>
  <si>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</si>
  <si>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</si>
  <si>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</si>
  <si>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</si>
  <si>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</si>
  <si>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</si>
  <si>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</si>
  <si>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</si>
  <si>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</si>
  <si>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</si>
  <si>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</si>
  <si>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</si>
  <si>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</si>
  <si>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</si>
  <si>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</si>
  <si>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</si>
  <si>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</si>
  <si>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</si>
  <si>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</si>
  <si>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</si>
  <si>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</si>
  <si>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</si>
  <si>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</si>
  <si>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</si>
  <si>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</si>
  <si>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</si>
  <si>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</si>
  <si>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</si>
  <si>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</si>
  <si>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</si>
  <si>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</si>
  <si>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</si>
  <si>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</si>
  <si>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</si>
  <si>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</si>
  <si>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</si>
  <si>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</si>
  <si>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</si>
  <si>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</si>
  <si>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</si>
  <si>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</si>
  <si>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</si>
  <si>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</si>
  <si>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</si>
  <si>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</si>
  <si>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</si>
  <si>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</si>
  <si>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</si>
  <si>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</si>
  <si>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</si>
  <si>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</si>
  <si>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</si>
  <si>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</si>
  <si>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</si>
  <si>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</si>
  <si>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</si>
  <si>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</si>
  <si>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</si>
  <si>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</si>
  <si>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</si>
  <si>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</si>
  <si>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</si>
  <si>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</si>
  <si>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</si>
  <si>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</si>
  <si>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</si>
  <si>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</si>
  <si>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</si>
  <si>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</si>
  <si>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</si>
  <si>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</si>
  <si>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</si>
  <si>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</si>
  <si>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</si>
  <si>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</si>
  <si>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</si>
  <si>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</si>
  <si>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</si>
  <si>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</si>
  <si>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</si>
  <si>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</si>
  <si>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</si>
  <si>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</si>
  <si>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</si>
  <si>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</si>
  <si>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</si>
  <si>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</si>
  <si>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</si>
  <si>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</si>
  <si>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</si>
  <si>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</si>
  <si>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</si>
  <si>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</si>
  <si>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</si>
  <si>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</si>
  <si>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</si>
  <si>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</si>
  <si>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</si>
  <si>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</si>
  <si>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</si>
  <si>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</si>
  <si>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</si>
  <si>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</si>
  <si>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</si>
  <si>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</si>
  <si>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</si>
  <si>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</si>
  <si>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</si>
  <si>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</si>
  <si>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</si>
  <si>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</si>
  <si>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</si>
  <si>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</si>
  <si>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</si>
  <si>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</si>
  <si>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</si>
  <si>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</si>
  <si>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</si>
  <si>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</si>
  <si>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</si>
  <si>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</si>
  <si>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</si>
  <si>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</si>
  <si>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</si>
  <si>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</si>
  <si>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</si>
  <si>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</si>
  <si>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</si>
  <si>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</si>
  <si>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</si>
  <si>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</si>
  <si>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</si>
  <si>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</si>
  <si>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</si>
  <si>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</si>
  <si>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</si>
  <si>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</si>
  <si>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</si>
  <si>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</si>
  <si>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</si>
  <si>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</si>
  <si>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</si>
  <si>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</si>
  <si>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</si>
  <si>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</si>
  <si>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</si>
  <si>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</si>
  <si>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</si>
  <si>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</si>
  <si>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</si>
  <si>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</si>
  <si>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</si>
  <si>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</si>
  <si>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</si>
  <si>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</si>
  <si>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</si>
  <si>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</si>
  <si>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</si>
  <si>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</si>
  <si>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</si>
  <si>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</si>
  <si>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</si>
  <si>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</si>
  <si>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</si>
  <si>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</si>
  <si>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</si>
  <si>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</si>
  <si>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</si>
  <si>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</si>
  <si>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</si>
  <si>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</si>
  <si>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</si>
  <si>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</si>
  <si>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</si>
  <si>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</si>
  <si>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</si>
  <si>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</si>
  <si>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</si>
  <si>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</si>
  <si>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</si>
  <si>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</si>
  <si>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</si>
  <si>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</si>
  <si>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</si>
  <si>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</si>
  <si>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</si>
  <si>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</si>
  <si>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</si>
  <si>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</si>
  <si>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</si>
  <si>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</si>
  <si>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</si>
  <si>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</si>
  <si>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</si>
  <si>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</si>
  <si>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</si>
  <si>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</si>
  <si>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</si>
  <si>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</si>
  <si>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</si>
  <si>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</si>
  <si>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</si>
  <si>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</si>
  <si>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</si>
  <si>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</si>
  <si>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</si>
  <si>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</si>
  <si>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</si>
  <si>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</si>
  <si>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</si>
  <si>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</si>
  <si>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</si>
  <si>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</si>
  <si>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</si>
  <si>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</si>
  <si>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</si>
  <si>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</si>
  <si>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</si>
  <si>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</si>
  <si>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</si>
  <si>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</si>
  <si>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</si>
  <si>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</si>
  <si>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</si>
  <si>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</si>
  <si>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</si>
  <si>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</si>
  <si>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</si>
  <si>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</si>
  <si>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</si>
  <si>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</si>
  <si>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</si>
  <si>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</si>
  <si>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</si>
  <si>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</si>
  <si>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</si>
  <si>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</si>
  <si>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</si>
  <si>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</si>
  <si>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</si>
  <si>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</si>
  <si>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</si>
  <si>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</si>
  <si>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</si>
  <si>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</si>
  <si>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</si>
  <si>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</si>
  <si>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</si>
  <si>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</si>
  <si>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</si>
  <si>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</si>
  <si>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</si>
  <si>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</si>
  <si>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</si>
  <si>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</si>
  <si>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</si>
  <si>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</si>
  <si>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</si>
  <si>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</si>
  <si>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</si>
  <si>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</si>
  <si>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</si>
  <si>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</si>
  <si>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</si>
  <si>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</si>
  <si>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</si>
  <si>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</si>
  <si>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</si>
  <si>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</si>
  <si>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</si>
  <si>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</si>
  <si>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</si>
  <si>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</si>
  <si>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</si>
  <si>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</si>
  <si>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</si>
  <si>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</si>
  <si>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</si>
  <si>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</si>
  <si>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</si>
  <si>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</si>
  <si>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</si>
  <si>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</si>
  <si>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</si>
  <si>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</si>
  <si>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</si>
  <si>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</si>
  <si>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</si>
  <si>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</si>
  <si>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</si>
  <si>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</si>
  <si>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</si>
  <si>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</si>
  <si>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</si>
  <si>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</si>
  <si>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</si>
  <si>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</si>
  <si>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</si>
  <si>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</si>
  <si>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</si>
  <si>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</si>
  <si>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</si>
  <si>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</si>
  <si>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</si>
  <si>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</si>
  <si>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</si>
  <si>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</si>
  <si>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</si>
  <si>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</si>
  <si>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</si>
  <si>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</si>
  <si>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</si>
  <si>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</si>
  <si>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</si>
  <si>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</si>
  <si>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</si>
  <si>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</si>
  <si>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</si>
  <si>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</si>
  <si>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</si>
  <si>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</si>
  <si>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</si>
  <si>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</si>
  <si>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</si>
  <si>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</si>
  <si>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</si>
  <si>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</si>
  <si>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</si>
  <si>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</si>
  <si>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</si>
  <si>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</si>
  <si>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</si>
  <si>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</si>
  <si>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</si>
  <si>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</si>
  <si>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</si>
  <si>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</si>
  <si>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</si>
  <si>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</si>
  <si>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</si>
  <si>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</si>
  <si>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</si>
  <si>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</si>
  <si>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</si>
  <si>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</si>
  <si>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</si>
  <si>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</si>
  <si>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</si>
  <si>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</si>
  <si>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</si>
  <si>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</si>
  <si>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</si>
  <si>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</si>
  <si>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</si>
  <si>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</si>
  <si>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</si>
  <si>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</si>
  <si>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</si>
  <si>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</si>
  <si>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</si>
  <si>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</si>
  <si>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</si>
  <si>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</si>
  <si>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</si>
  <si>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</si>
  <si>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</si>
  <si>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</si>
  <si>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</si>
  <si>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</si>
  <si>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</si>
  <si>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</si>
  <si>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</si>
  <si>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</si>
  <si>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</si>
  <si>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</si>
  <si>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</si>
  <si>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</si>
  <si>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</si>
  <si>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</si>
  <si>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</si>
  <si>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</si>
  <si>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</si>
  <si>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</si>
  <si>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</si>
  <si>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</si>
  <si>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</si>
  <si>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</si>
  <si>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</si>
  <si>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</si>
  <si>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</si>
  <si>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</si>
  <si>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</si>
  <si>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</si>
  <si>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</si>
  <si>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</si>
  <si>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</si>
  <si>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</si>
  <si>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</si>
  <si>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</si>
  <si>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</si>
  <si>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</si>
  <si>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</si>
  <si>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</si>
  <si>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</si>
  <si>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</si>
  <si>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</si>
  <si>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</si>
  <si>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</si>
  <si>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</si>
  <si>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</si>
  <si>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</si>
  <si>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</si>
  <si>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</si>
  <si>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</si>
  <si>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</si>
  <si>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</si>
  <si>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</si>
  <si>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</si>
  <si>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</si>
  <si>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</si>
  <si>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</si>
  <si>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</si>
  <si>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</si>
  <si>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</si>
  <si>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</si>
  <si>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</si>
  <si>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</si>
  <si>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</si>
  <si>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</si>
  <si>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</si>
  <si>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</si>
  <si>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</si>
  <si>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</si>
  <si>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</si>
  <si>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</si>
  <si>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</si>
  <si>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</si>
  <si>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</si>
  <si>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</si>
  <si>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</si>
  <si>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</si>
  <si>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</si>
  <si>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</si>
  <si>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</si>
  <si>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</si>
  <si>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</si>
  <si>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</si>
  <si>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</si>
  <si>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</si>
  <si>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</si>
  <si>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</si>
  <si>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</si>
  <si>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</si>
  <si>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</si>
  <si>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</si>
  <si>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</si>
  <si>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</si>
  <si>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</si>
  <si>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</si>
  <si>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</si>
  <si>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</si>
  <si>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</si>
  <si>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</si>
  <si>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</si>
  <si>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</si>
  <si>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</si>
  <si>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</si>
  <si>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</si>
  <si>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</si>
  <si>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</si>
  <si>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</si>
  <si>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</si>
  <si>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</si>
  <si>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</si>
  <si>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</si>
  <si>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</si>
  <si>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</si>
  <si>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</si>
  <si>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</si>
  <si>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</si>
  <si>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</si>
  <si>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</si>
  <si>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</si>
  <si>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</si>
  <si>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</si>
  <si>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</si>
  <si>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</si>
  <si>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</si>
  <si>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</si>
  <si>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</si>
  <si>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</si>
  <si>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</si>
  <si>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</si>
  <si>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</si>
  <si>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</si>
  <si>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</si>
  <si>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</si>
  <si>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</si>
  <si>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</si>
  <si>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</si>
  <si>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</si>
  <si>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</si>
  <si>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</si>
  <si>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</si>
  <si>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</si>
  <si>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</si>
  <si>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</si>
  <si>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</si>
  <si>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</si>
  <si>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</si>
  <si>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</si>
  <si>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</si>
  <si>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</si>
  <si>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</si>
  <si>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</si>
  <si>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</si>
  <si>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</si>
  <si>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</si>
  <si>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</si>
  <si>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</si>
  <si>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</si>
  <si>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</si>
  <si>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</si>
  <si>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</si>
  <si>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</si>
  <si>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</si>
  <si>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</si>
  <si>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</si>
  <si>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</si>
  <si>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</si>
  <si>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</si>
  <si>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</si>
  <si>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</si>
  <si>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</si>
  <si>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</si>
  <si>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</si>
  <si>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</si>
  <si>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</si>
  <si>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</si>
  <si>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</si>
  <si>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</si>
  <si>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</si>
  <si>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</si>
  <si>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</si>
  <si>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</si>
  <si>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</si>
  <si>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</si>
  <si>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</si>
  <si>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</si>
  <si>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</si>
  <si>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</si>
  <si>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</si>
  <si>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</si>
  <si>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</si>
  <si>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</si>
  <si>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</si>
  <si>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</si>
  <si>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</si>
  <si>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</si>
  <si>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</si>
  <si>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</si>
  <si>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</si>
  <si>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</si>
  <si>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</si>
  <si>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</si>
  <si>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</si>
  <si>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</si>
  <si>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</si>
  <si>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</si>
  <si>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</si>
  <si>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</si>
  <si>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</si>
  <si>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</si>
  <si>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</si>
  <si>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</si>
  <si>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</si>
  <si>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</si>
  <si>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</si>
  <si>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</si>
  <si>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</si>
  <si>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</si>
  <si>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</si>
  <si>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</si>
  <si>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</si>
  <si>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</si>
  <si>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</si>
  <si>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</si>
  <si>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</si>
  <si>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</si>
  <si>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</si>
  <si>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</si>
  <si>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</si>
  <si>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</si>
  <si>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</si>
  <si>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</si>
  <si>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</si>
  <si>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</si>
  <si>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</si>
  <si>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</si>
  <si>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</si>
  <si>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</si>
  <si>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</si>
  <si>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</si>
  <si>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</si>
  <si>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</si>
  <si>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</si>
  <si>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</si>
  <si>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</si>
  <si>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</si>
  <si>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</si>
  <si>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</si>
  <si>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</si>
  <si>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</si>
  <si>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</si>
  <si>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</si>
  <si>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</si>
  <si>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</si>
  <si>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</si>
  <si>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</si>
  <si>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</si>
  <si>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</si>
  <si>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</si>
  <si>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</si>
  <si>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</si>
  <si>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</si>
  <si>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</si>
  <si>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</si>
  <si>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</si>
  <si>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</si>
  <si>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</si>
  <si>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</si>
  <si>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</si>
  <si>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</si>
  <si>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</si>
  <si>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</si>
  <si>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</si>
  <si>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</si>
  <si>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</si>
  <si>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</si>
  <si>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</si>
  <si>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</si>
  <si>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</si>
  <si>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</si>
  <si>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</si>
  <si>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</si>
  <si>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</si>
  <si>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</si>
  <si>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</si>
  <si>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</si>
  <si>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</si>
  <si>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</si>
  <si>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</si>
  <si>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</si>
  <si>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</si>
  <si>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</si>
  <si>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</si>
  <si>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</si>
  <si>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</si>
  <si>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</si>
  <si>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</si>
  <si>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</si>
  <si>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</si>
  <si>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</si>
  <si>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</si>
  <si>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</si>
  <si>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</si>
  <si>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</si>
  <si>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</si>
  <si>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</si>
  <si>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</si>
  <si>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</si>
  <si>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</si>
  <si>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</si>
  <si>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</si>
  <si>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</si>
  <si>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</si>
  <si>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</si>
  <si>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</si>
  <si>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</si>
  <si>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</si>
  <si>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</si>
  <si>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</si>
  <si>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</si>
  <si>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</si>
  <si>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</si>
  <si>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</si>
  <si>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</si>
  <si>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</si>
  <si>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</si>
  <si>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</si>
  <si>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</si>
  <si>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</si>
  <si>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</si>
  <si>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</si>
  <si>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</si>
  <si>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</si>
  <si>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</si>
  <si>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</si>
  <si>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</si>
  <si>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</si>
  <si>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</si>
  <si>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</si>
  <si>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</si>
  <si>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</si>
  <si>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</si>
  <si>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</si>
  <si>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</si>
  <si>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</si>
  <si>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</si>
  <si>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</si>
  <si>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</si>
  <si>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</si>
  <si>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</si>
  <si>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</si>
  <si>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</si>
  <si>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</si>
  <si>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</si>
  <si>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</si>
  <si>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</si>
  <si>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</si>
  <si>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</si>
  <si>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</si>
  <si>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</si>
  <si>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</si>
  <si>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</si>
  <si>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</si>
  <si>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</si>
  <si>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</si>
  <si>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</si>
  <si>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</si>
  <si>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</si>
  <si>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</si>
  <si>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</si>
  <si>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</si>
  <si>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</si>
  <si>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</si>
  <si>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</si>
  <si>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</si>
  <si>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</si>
  <si>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</si>
  <si>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</si>
  <si>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</si>
  <si>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</si>
  <si>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</si>
  <si>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</si>
  <si>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</si>
  <si>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</si>
  <si>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</si>
  <si>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</si>
  <si>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</si>
  <si>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</si>
  <si>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</si>
  <si>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</si>
  <si>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</si>
  <si>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</si>
  <si>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</si>
  <si>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</si>
  <si>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</si>
  <si>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</si>
  <si>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</si>
  <si>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</si>
  <si>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</si>
  <si>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</si>
  <si>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</si>
  <si>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</si>
  <si>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</si>
  <si>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</si>
  <si>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</si>
  <si>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</si>
  <si>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</si>
  <si>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</si>
  <si>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</si>
  <si>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</si>
  <si>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</si>
  <si>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</si>
  <si>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</si>
  <si>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</si>
  <si>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</si>
  <si>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</si>
  <si>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</si>
  <si>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</si>
  <si>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</si>
  <si>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</si>
  <si>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</si>
  <si>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</si>
  <si>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</si>
  <si>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</si>
  <si>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</si>
  <si>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</si>
  <si>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</si>
  <si>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</si>
  <si>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</si>
  <si>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</si>
  <si>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</si>
  <si>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</si>
  <si>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</si>
  <si>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</si>
  <si>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</si>
  <si>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</si>
  <si>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</si>
  <si>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</si>
  <si>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</si>
  <si>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</si>
  <si>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</si>
  <si>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</si>
  <si>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</si>
  <si>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</si>
  <si>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</si>
  <si>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</si>
  <si>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</si>
  <si>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</si>
  <si>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</si>
  <si>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</si>
  <si>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</si>
  <si>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</si>
  <si>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</si>
  <si>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</si>
  <si>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</si>
  <si>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</si>
  <si>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</si>
  <si>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</si>
  <si>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</si>
  <si>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</si>
  <si>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</si>
  <si>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</si>
  <si>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</si>
  <si>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</si>
  <si>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</si>
  <si>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</si>
  <si>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</si>
  <si>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</si>
  <si>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</si>
  <si>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</si>
  <si>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</si>
  <si>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</si>
  <si>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</si>
  <si>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</si>
  <si>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</si>
  <si>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</si>
  <si>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</si>
  <si>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</si>
  <si>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</si>
  <si>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</si>
  <si>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</si>
  <si>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</si>
  <si>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</si>
  <si>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</si>
  <si>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</si>
  <si>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</si>
  <si>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</si>
  <si>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</si>
  <si>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</si>
  <si>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</si>
  <si>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</si>
  <si>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</si>
  <si>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</si>
  <si>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</si>
  <si>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</si>
  <si>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</si>
  <si>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</si>
  <si>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</si>
  <si>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</si>
  <si>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</si>
  <si>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</si>
  <si>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</si>
  <si>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</si>
  <si>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</si>
  <si>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</si>
  <si>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</si>
  <si>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</si>
  <si>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</si>
  <si>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</si>
  <si>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</si>
  <si>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</si>
  <si>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</si>
  <si>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</si>
  <si>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</si>
  <si>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</si>
  <si>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</si>
  <si>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</si>
  <si>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</si>
  <si>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</si>
  <si>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</si>
  <si>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</si>
  <si>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</si>
  <si>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</si>
  <si>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</si>
  <si>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</si>
  <si>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</si>
  <si>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</si>
  <si>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</si>
  <si>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</si>
  <si>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</si>
  <si>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</si>
  <si>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</si>
  <si>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</si>
  <si>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</si>
  <si>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</si>
  <si>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</si>
  <si>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</si>
  <si>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</si>
  <si>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</si>
  <si>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</si>
  <si>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</si>
  <si>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</si>
  <si>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</si>
  <si>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</si>
  <si>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</si>
  <si>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</si>
  <si>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</si>
  <si>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</si>
  <si>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</si>
  <si>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</si>
  <si>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</si>
  <si>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</si>
  <si>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</si>
  <si>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</si>
  <si>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</si>
  <si>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</si>
  <si>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</si>
  <si>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</si>
  <si>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</si>
  <si>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</si>
  <si>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</si>
  <si>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</si>
  <si>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</si>
  <si>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</si>
  <si>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</si>
  <si>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</si>
  <si>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</si>
  <si>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</si>
  <si>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</si>
  <si>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</si>
  <si>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</si>
  <si>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</si>
  <si>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</si>
  <si>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</si>
  <si>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</si>
  <si>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</si>
  <si>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</si>
  <si>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</si>
  <si>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</si>
  <si>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</si>
  <si>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</si>
  <si>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</si>
  <si>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</si>
  <si>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</si>
  <si>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</si>
  <si>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</si>
  <si>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</si>
  <si>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</si>
  <si>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</si>
  <si>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</si>
  <si>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</si>
  <si>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</si>
  <si>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</si>
  <si>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</si>
  <si>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</si>
  <si>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</si>
  <si>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</si>
  <si>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</si>
  <si>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</si>
  <si>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</si>
  <si>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</si>
  <si>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</si>
  <si>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</si>
  <si>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</si>
  <si>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</si>
  <si>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</si>
  <si>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</si>
  <si>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</si>
  <si>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</si>
  <si>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</si>
  <si>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</si>
  <si>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</si>
  <si>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</si>
  <si>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</si>
  <si>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</si>
  <si>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</si>
  <si>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</si>
  <si>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</si>
  <si>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</si>
  <si>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</si>
  <si>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</si>
  <si>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</si>
  <si>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</si>
  <si>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</si>
  <si>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</si>
  <si>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</si>
  <si>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</si>
  <si>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</si>
  <si>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</si>
  <si>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</si>
  <si>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</si>
  <si>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</si>
  <si>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</si>
  <si>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</si>
  <si>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</si>
  <si>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</si>
  <si>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</si>
  <si>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</si>
  <si>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</si>
  <si>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</si>
  <si>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</si>
  <si>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</si>
  <si>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</si>
  <si>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</si>
  <si>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</si>
  <si>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</si>
  <si>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</si>
  <si>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</si>
  <si>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</si>
  <si>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</si>
  <si>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</si>
  <si>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</si>
  <si>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</si>
  <si>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</si>
  <si>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</si>
  <si>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</si>
  <si>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</si>
  <si>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</si>
  <si>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</si>
  <si>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</si>
  <si>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</si>
  <si>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</si>
  <si>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</si>
  <si>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</si>
  <si>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</si>
  <si>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</si>
  <si>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</si>
  <si>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</si>
  <si>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</si>
  <si>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</si>
  <si>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</si>
  <si>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</si>
  <si>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</si>
  <si>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</si>
  <si>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</si>
  <si>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</si>
  <si>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</si>
  <si>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</si>
  <si>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</si>
  <si>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</si>
  <si>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</si>
  <si>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</si>
  <si>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</si>
  <si>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</si>
  <si>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</si>
  <si>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</si>
  <si>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</si>
  <si>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</si>
  <si>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</si>
  <si>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</si>
  <si>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</si>
  <si>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</si>
  <si>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</si>
  <si>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</si>
  <si>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</si>
  <si>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</si>
  <si>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</si>
  <si>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</si>
  <si>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</si>
  <si>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</si>
  <si>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</si>
  <si>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</si>
  <si>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</si>
  <si>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</si>
  <si>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</si>
  <si>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</si>
  <si>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</si>
  <si>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</si>
  <si>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</si>
  <si>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</si>
  <si>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</si>
  <si>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</si>
  <si>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</si>
  <si>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</si>
  <si>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</si>
  <si>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</si>
  <si>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</si>
  <si>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</si>
  <si>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</si>
  <si>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</si>
  <si>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</si>
  <si>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</si>
  <si>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</si>
  <si>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</si>
  <si>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</si>
  <si>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</si>
  <si>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</si>
  <si>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</si>
  <si>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</si>
  <si>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</si>
  <si>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</si>
  <si>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</si>
  <si>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</si>
  <si>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</si>
  <si>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</si>
  <si>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</si>
  <si>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</si>
  <si>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</si>
  <si>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</si>
  <si>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</si>
  <si>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</si>
  <si>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</si>
  <si>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</si>
  <si>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</si>
  <si>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</si>
  <si>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</si>
  <si>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</si>
  <si>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</si>
  <si>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</si>
  <si>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</si>
  <si>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</si>
  <si>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</si>
  <si>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</si>
  <si>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</si>
  <si>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</si>
  <si>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</si>
  <si>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</si>
  <si>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</si>
  <si>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</si>
  <si>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</si>
  <si>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</si>
  <si>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</si>
  <si>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</si>
  <si>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</si>
  <si>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</si>
  <si>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</si>
  <si>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</si>
  <si>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</si>
  <si>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</si>
  <si>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</si>
  <si>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</si>
  <si>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</si>
  <si>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</si>
  <si>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</si>
  <si>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</si>
  <si>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</si>
  <si>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</si>
  <si>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</si>
  <si>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</si>
  <si>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</si>
  <si>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</si>
  <si>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</si>
  <si>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</si>
  <si>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</si>
  <si>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</si>
  <si>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</si>
  <si>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</si>
  <si>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</si>
  <si>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</si>
  <si>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</si>
  <si>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</si>
  <si>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</si>
  <si>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</si>
  <si>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</si>
  <si>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</si>
  <si>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</si>
  <si>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</si>
  <si>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</si>
  <si>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</si>
  <si>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</si>
  <si>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</si>
  <si>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</si>
  <si>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</si>
  <si>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</si>
  <si>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</si>
  <si>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</si>
  <si>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</si>
  <si>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</si>
  <si>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</si>
  <si>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</si>
  <si>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</si>
  <si>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</si>
  <si>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</si>
  <si>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</si>
  <si>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</si>
  <si>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</si>
  <si>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</si>
  <si>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</si>
  <si>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</si>
  <si>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</si>
  <si>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</si>
  <si>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</si>
  <si>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</si>
  <si>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</si>
  <si>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</si>
  <si>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</si>
  <si>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</si>
  <si>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</si>
  <si>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</si>
  <si>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</si>
  <si>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</si>
  <si>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</si>
  <si>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</si>
  <si>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</si>
  <si>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</si>
  <si>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</si>
  <si>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</si>
  <si>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</si>
  <si>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</si>
  <si>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</si>
  <si>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</si>
  <si>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</si>
  <si>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</si>
  <si>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</si>
  <si>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</si>
  <si>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</si>
  <si>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</si>
  <si>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</si>
  <si>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</si>
  <si>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</si>
  <si>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</si>
  <si>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</si>
  <si>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</si>
  <si>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</si>
  <si>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</si>
  <si>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</si>
  <si>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</si>
  <si>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</si>
  <si>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</si>
  <si>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</si>
  <si>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</si>
  <si>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</si>
  <si>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</si>
  <si>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</si>
  <si>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</si>
  <si>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</si>
  <si>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</si>
  <si>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</si>
  <si>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</si>
  <si>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</si>
  <si>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</si>
  <si>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</si>
  <si>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</si>
  <si>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</si>
  <si>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</si>
  <si>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</si>
  <si>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</si>
  <si>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</si>
  <si>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</si>
  <si>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</si>
  <si>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</si>
  <si>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</si>
  <si>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</si>
  <si>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</si>
  <si>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</si>
  <si>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</si>
  <si>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</si>
  <si>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</si>
  <si>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</si>
  <si>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</si>
  <si>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</si>
  <si>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</si>
  <si>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</si>
  <si>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</si>
  <si>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</si>
  <si>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</si>
  <si>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</si>
  <si>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</si>
  <si>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</si>
  <si>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</si>
  <si>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</si>
  <si>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</si>
  <si>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</si>
  <si>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</si>
  <si>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</si>
  <si>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</si>
  <si>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</si>
  <si>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</si>
  <si>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</si>
  <si>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</si>
  <si>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</si>
  <si>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</si>
  <si>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</si>
  <si>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</si>
  <si>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</si>
  <si>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</si>
  <si>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</si>
  <si>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</si>
  <si>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</si>
  <si>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</si>
  <si>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</si>
  <si>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</si>
  <si>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</si>
  <si>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</si>
  <si>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</si>
  <si>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</si>
  <si>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</si>
  <si>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</si>
  <si>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</si>
  <si>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</si>
  <si>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</si>
  <si>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</si>
  <si>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</si>
  <si>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</si>
  <si>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</si>
  <si>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</si>
  <si>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</si>
  <si>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</si>
  <si>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</si>
  <si>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</si>
  <si>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</si>
  <si>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</si>
  <si>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</si>
  <si>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</si>
  <si>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</si>
  <si>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</si>
  <si>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</si>
  <si>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</si>
  <si>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</si>
  <si>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</si>
  <si>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</si>
  <si>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</si>
  <si>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</si>
  <si>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</si>
  <si>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</si>
  <si>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</si>
  <si>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</si>
  <si>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</si>
  <si>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</si>
  <si>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</si>
  <si>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</si>
  <si>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</si>
  <si>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</si>
  <si>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</si>
  <si>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</si>
  <si>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</si>
  <si>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</si>
  <si>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</si>
  <si>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</si>
  <si>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</si>
  <si>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</si>
  <si>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</si>
  <si>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</si>
  <si>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</si>
  <si>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</si>
  <si>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</si>
  <si>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</si>
  <si>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</si>
  <si>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</si>
  <si>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</si>
  <si>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</si>
  <si>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</si>
  <si>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</si>
  <si>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</si>
  <si>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</si>
  <si>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</si>
  <si>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</si>
  <si>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</si>
  <si>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</si>
  <si>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</si>
  <si>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</si>
  <si>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</si>
  <si>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</si>
  <si>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</si>
  <si>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</si>
  <si>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</si>
  <si>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</si>
  <si>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</si>
  <si>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</si>
  <si>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</si>
  <si>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</si>
  <si>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</si>
  <si>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</si>
  <si>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</si>
  <si>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</si>
  <si>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</si>
  <si>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</si>
  <si>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</si>
  <si>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</si>
  <si>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</si>
  <si>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</si>
  <si>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</si>
  <si>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</si>
  <si>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</si>
  <si>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</si>
  <si>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</si>
  <si>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</si>
  <si>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</si>
  <si>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</si>
  <si>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</si>
  <si>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</si>
  <si>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</si>
  <si>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</si>
  <si>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</si>
  <si>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</si>
  <si>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</si>
  <si>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</si>
  <si>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</si>
  <si>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</si>
  <si>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</si>
  <si>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</si>
  <si>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</si>
  <si>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</si>
  <si>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</si>
  <si>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</si>
  <si>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</si>
  <si>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</si>
  <si>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</si>
  <si>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</si>
  <si>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</si>
  <si>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</si>
  <si>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</si>
  <si>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</si>
  <si>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</si>
  <si>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</si>
  <si>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</si>
  <si>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</si>
  <si>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</si>
  <si>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</si>
  <si>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</si>
  <si>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</si>
  <si>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</si>
  <si>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</si>
  <si>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</si>
  <si>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</si>
  <si>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</si>
  <si>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</si>
  <si>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</si>
  <si>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</si>
  <si>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</si>
  <si>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</si>
  <si>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</si>
  <si>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</si>
  <si>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</si>
  <si>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</si>
  <si>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</si>
  <si>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</si>
  <si>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</si>
  <si>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</si>
  <si>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</si>
  <si>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</si>
  <si>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</si>
  <si>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</si>
  <si>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</si>
  <si>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</si>
  <si>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</si>
  <si>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</si>
  <si>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</si>
  <si>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</si>
  <si>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</si>
  <si>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</si>
  <si>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</si>
  <si>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</si>
  <si>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</si>
  <si>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</si>
  <si>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</si>
  <si>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</si>
  <si>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</si>
  <si>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</si>
  <si>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</si>
  <si>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</si>
  <si>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</si>
  <si>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</si>
  <si>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</si>
  <si>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</si>
  <si>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</si>
  <si>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</si>
  <si>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</si>
  <si>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</si>
  <si>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</si>
  <si>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</si>
  <si>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</si>
  <si>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</si>
  <si>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</si>
  <si>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</si>
  <si>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</si>
  <si>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</si>
  <si>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</si>
  <si>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</si>
  <si>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</si>
  <si>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</si>
  <si>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</si>
  <si>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</si>
  <si>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</si>
  <si>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</si>
  <si>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</si>
  <si>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</si>
  <si>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</si>
  <si>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</si>
  <si>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</si>
  <si>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</si>
  <si>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</si>
  <si>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</si>
  <si>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</si>
  <si>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</si>
  <si>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</si>
  <si>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</si>
  <si>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</si>
  <si>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</si>
  <si>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</si>
  <si>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</si>
  <si>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</si>
  <si>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</si>
  <si>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</si>
  <si>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</si>
  <si>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</si>
  <si>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</si>
  <si>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</si>
  <si>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</si>
  <si>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</si>
  <si>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</si>
  <si>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</si>
  <si>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</si>
  <si>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</si>
  <si>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</si>
  <si>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</si>
  <si>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</si>
  <si>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</si>
  <si>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</si>
  <si>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</si>
  <si>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</si>
  <si>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</si>
  <si>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</si>
  <si>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</si>
  <si>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</si>
  <si>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</si>
  <si>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</si>
  <si>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</si>
  <si>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</si>
  <si>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</si>
  <si>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</si>
  <si>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</si>
  <si>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</si>
  <si>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</si>
  <si>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</si>
  <si>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</si>
  <si>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</si>
  <si>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</si>
  <si>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</si>
  <si>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</si>
  <si>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</si>
  <si>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</si>
  <si>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</si>
  <si>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</si>
  <si>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</si>
  <si>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</si>
  <si>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</si>
  <si>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</si>
  <si>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</si>
  <si>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</si>
  <si>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</si>
  <si>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</si>
  <si>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</si>
  <si>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</si>
  <si>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</si>
  <si>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</si>
  <si>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</si>
  <si>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</si>
  <si>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</si>
  <si>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</si>
  <si>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</si>
  <si>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</si>
  <si>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</si>
  <si>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</si>
  <si>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</si>
  <si>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</si>
  <si>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</si>
  <si>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</si>
  <si>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</si>
  <si>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</si>
  <si>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</si>
  <si>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</si>
  <si>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</si>
  <si>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</si>
  <si>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</si>
  <si>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</si>
  <si>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</si>
  <si>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</si>
  <si>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</si>
  <si>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</si>
  <si>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</si>
  <si>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</si>
  <si>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</si>
  <si>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</si>
  <si>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</si>
  <si>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</si>
  <si>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</si>
  <si>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</si>
  <si>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</si>
  <si>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</si>
  <si>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</si>
  <si>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</si>
  <si>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</si>
  <si>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</si>
  <si>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</si>
  <si>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</si>
  <si>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</si>
  <si>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</si>
  <si>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</si>
  <si>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</si>
  <si>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</si>
  <si>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</si>
  <si>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</si>
  <si>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</si>
  <si>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</si>
  <si>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</si>
  <si>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</si>
  <si>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</si>
  <si>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</si>
  <si>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</si>
  <si>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</si>
  <si>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</si>
  <si>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</si>
  <si>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</si>
  <si>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</si>
  <si>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</si>
  <si>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</si>
  <si>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</si>
  <si>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</si>
  <si>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</si>
  <si>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</si>
  <si>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</si>
  <si>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</si>
  <si>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</si>
  <si>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</si>
  <si>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</si>
  <si>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</si>
  <si>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</si>
  <si>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</si>
  <si>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</si>
  <si>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</si>
  <si>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</si>
  <si>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</si>
  <si>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</si>
  <si>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</si>
  <si>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</si>
  <si>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</si>
  <si>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</si>
  <si>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</si>
  <si>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</si>
  <si>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</si>
  <si>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</si>
  <si>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</si>
  <si>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</si>
  <si>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</si>
  <si>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</si>
  <si>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</si>
  <si>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</si>
  <si>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</si>
  <si>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</si>
  <si>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</si>
  <si>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</si>
  <si>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</si>
  <si>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</si>
  <si>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</si>
  <si>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</si>
  <si>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</si>
  <si>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</si>
  <si>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</si>
  <si>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</si>
  <si>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</si>
  <si>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</si>
  <si>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</si>
  <si>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</si>
  <si>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</si>
  <si>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</si>
  <si>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</si>
  <si>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</si>
  <si>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</si>
  <si>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</si>
  <si>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</si>
  <si>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</si>
  <si>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</si>
  <si>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</si>
  <si>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</si>
  <si>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</si>
  <si>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</si>
  <si>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</si>
  <si>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</si>
  <si>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</si>
  <si>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</si>
  <si>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</si>
  <si>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</si>
  <si>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</si>
  <si>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</si>
  <si>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</si>
  <si>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</si>
  <si>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</si>
  <si>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</si>
  <si>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</si>
  <si>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</si>
  <si>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</si>
  <si>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</si>
  <si>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</si>
  <si>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</si>
  <si>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</si>
  <si>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</si>
  <si>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</si>
  <si>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</si>
  <si>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</si>
  <si>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</si>
  <si>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</si>
  <si>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</si>
  <si>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</si>
  <si>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</si>
  <si>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</si>
  <si>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</si>
  <si>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</si>
  <si>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</si>
  <si>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</si>
  <si>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</si>
  <si>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</si>
  <si>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</si>
  <si>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</si>
  <si>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</si>
  <si>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</si>
  <si>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</si>
  <si>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</si>
  <si>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</si>
  <si>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</si>
  <si>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</si>
  <si>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</si>
  <si>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</si>
  <si>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</si>
  <si>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</si>
  <si>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</si>
  <si>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</si>
  <si>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</si>
  <si>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</si>
  <si>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</si>
  <si>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</si>
  <si>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</si>
  <si>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</si>
  <si>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</si>
  <si>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</si>
  <si>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</si>
  <si>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</si>
  <si>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</si>
  <si>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</si>
  <si>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</si>
  <si>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</si>
  <si>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</si>
  <si>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</si>
  <si>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</si>
  <si>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</si>
  <si>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</si>
  <si>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</si>
  <si>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</si>
  <si>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</si>
  <si>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</si>
  <si>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</si>
  <si>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</si>
  <si>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</si>
  <si>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</si>
  <si>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</si>
  <si>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</si>
  <si>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</si>
  <si>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</si>
  <si>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</si>
  <si>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</si>
  <si>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</si>
  <si>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</si>
  <si>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</si>
  <si>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</si>
  <si>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</si>
  <si>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</si>
  <si>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</si>
  <si>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</si>
  <si>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</si>
  <si>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</si>
  <si>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</si>
  <si>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</si>
  <si>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</si>
  <si>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</si>
  <si>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</si>
  <si>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</si>
  <si>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</si>
  <si>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</si>
  <si>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</si>
  <si>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</si>
  <si>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</si>
  <si>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</si>
  <si>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</si>
  <si>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</si>
  <si>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</si>
  <si>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</si>
  <si>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</si>
  <si>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</si>
  <si>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</si>
  <si>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</si>
  <si>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</si>
  <si>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</si>
  <si>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</si>
  <si>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</si>
  <si>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</si>
  <si>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</si>
  <si>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</si>
  <si>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</si>
  <si>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</si>
  <si>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</si>
  <si>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</si>
  <si>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</si>
  <si>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</si>
  <si>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</si>
  <si>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</si>
  <si>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</si>
  <si>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</si>
  <si>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</si>
  <si>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</si>
  <si>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</si>
  <si>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</si>
  <si>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</si>
  <si>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</si>
  <si>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</si>
  <si>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</si>
  <si>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</si>
  <si>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</si>
  <si>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</si>
  <si>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</si>
  <si>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</si>
  <si>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</si>
  <si>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</si>
  <si>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</si>
  <si>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</si>
  <si>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</si>
  <si>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</si>
  <si>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</si>
  <si>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</si>
  <si>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</si>
  <si>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</si>
  <si>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</si>
  <si>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</si>
  <si>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</si>
  <si>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</si>
  <si>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</si>
  <si>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</si>
  <si>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</si>
  <si>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</si>
  <si>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</si>
  <si>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</si>
  <si>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</si>
  <si>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</si>
  <si>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</si>
  <si>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</si>
  <si>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</si>
  <si>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</si>
  <si>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</si>
  <si>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</si>
  <si>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</si>
  <si>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</si>
  <si>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</si>
  <si>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</si>
  <si>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</si>
  <si>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</si>
  <si>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</si>
  <si>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</si>
  <si>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</si>
  <si>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</si>
  <si>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</si>
  <si>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</si>
  <si>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</si>
  <si>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</si>
  <si>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</si>
  <si>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</si>
  <si>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</si>
  <si>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</si>
  <si>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</si>
  <si>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</si>
  <si>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</si>
  <si>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</si>
  <si>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</si>
  <si>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</si>
  <si>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</si>
  <si>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</si>
  <si>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</si>
  <si>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</si>
  <si>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</si>
  <si>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</si>
  <si>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</si>
  <si>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</si>
  <si>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</si>
  <si>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</si>
  <si>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</si>
  <si>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</si>
  <si>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</si>
  <si>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</si>
  <si>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</si>
  <si>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</si>
  <si>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</si>
  <si>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</si>
  <si>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</si>
  <si>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</si>
  <si>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</si>
  <si>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</si>
  <si>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</si>
  <si>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</si>
  <si>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</si>
  <si>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</si>
  <si>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</si>
  <si>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</si>
  <si>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</si>
  <si>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</si>
  <si>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</si>
  <si>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</si>
  <si>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</si>
  <si>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</si>
  <si>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</si>
  <si>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</si>
  <si>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</si>
  <si>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</si>
  <si>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</si>
  <si>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</si>
  <si>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</si>
  <si>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</si>
  <si>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</si>
  <si>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</si>
  <si>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</si>
  <si>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</si>
  <si>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</si>
  <si>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</si>
  <si>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</si>
  <si>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</si>
  <si>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</si>
  <si>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</si>
  <si>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</si>
  <si>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</si>
  <si>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</si>
  <si>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</si>
  <si>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</si>
  <si>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</si>
  <si>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</si>
  <si>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</si>
  <si>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</si>
  <si>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</si>
  <si>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</si>
  <si>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</si>
  <si>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</si>
  <si>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</si>
  <si>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</si>
  <si>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</si>
  <si>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</si>
  <si>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</si>
  <si>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</si>
  <si>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</si>
  <si>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</si>
  <si>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</si>
  <si>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</si>
  <si>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</si>
  <si>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</si>
  <si>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</si>
  <si>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</si>
  <si>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</si>
  <si>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</si>
  <si>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</si>
  <si>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</si>
  <si>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</si>
  <si>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</si>
  <si>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</si>
  <si>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</si>
  <si>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</si>
  <si>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</si>
  <si>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</si>
  <si>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</si>
  <si>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</si>
  <si>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</si>
  <si>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</si>
  <si>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</si>
  <si>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</si>
  <si>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</si>
  <si>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</si>
  <si>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</si>
  <si>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</si>
  <si>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</si>
  <si>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</si>
  <si>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</si>
  <si>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</si>
  <si>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</si>
  <si>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</si>
  <si>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</si>
  <si>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</si>
  <si>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</si>
  <si>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</si>
  <si>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</si>
  <si>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</si>
  <si>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</si>
  <si>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</si>
  <si>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</si>
  <si>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</si>
  <si>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</si>
  <si>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</si>
  <si>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</si>
  <si>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</si>
  <si>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</si>
  <si>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</si>
  <si>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</si>
  <si>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</si>
  <si>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</si>
  <si>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</si>
  <si>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</si>
  <si>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</si>
  <si>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</si>
  <si>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</si>
  <si>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</si>
  <si>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</si>
  <si>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</si>
  <si>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</si>
  <si>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</si>
  <si>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</si>
  <si>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</si>
  <si>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</si>
  <si>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</si>
  <si>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</si>
  <si>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</si>
  <si>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</si>
  <si>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</si>
  <si>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</si>
  <si>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</si>
  <si>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</si>
  <si>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</si>
  <si>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</si>
  <si>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</si>
  <si>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</si>
  <si>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</si>
  <si>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</si>
  <si>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</si>
  <si>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</si>
  <si>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</si>
  <si>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</si>
  <si>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</si>
  <si>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</si>
  <si>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</si>
  <si>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</si>
  <si>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</si>
  <si>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</si>
  <si>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</si>
  <si>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</si>
  <si>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</si>
  <si>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</si>
  <si>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</si>
  <si>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</si>
  <si>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</si>
  <si>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</si>
  <si>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</si>
  <si>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</si>
  <si>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</si>
  <si>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</si>
  <si>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</si>
  <si>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</si>
  <si>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</si>
  <si>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</si>
  <si>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</si>
  <si>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</si>
  <si>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</si>
  <si>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</si>
  <si>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</si>
  <si>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</si>
  <si>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</si>
  <si>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</si>
  <si>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</si>
  <si>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</si>
  <si>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</si>
  <si>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</si>
  <si>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</si>
  <si>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</si>
  <si>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</si>
  <si>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</si>
  <si>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</si>
  <si>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</si>
  <si>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</si>
  <si>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</si>
  <si>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</si>
  <si>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</si>
  <si>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</si>
  <si>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</si>
  <si>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</si>
  <si>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</si>
  <si>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</si>
  <si>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</si>
  <si>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</si>
  <si>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</si>
  <si>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</si>
  <si>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</si>
  <si>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</si>
  <si>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</si>
  <si>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</si>
  <si>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</si>
  <si>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</si>
  <si>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</si>
  <si>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</si>
  <si>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</si>
  <si>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</si>
  <si>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</si>
  <si>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</si>
  <si>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</si>
  <si>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</si>
  <si>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</si>
  <si>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</si>
  <si>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</si>
  <si>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</si>
  <si>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</si>
  <si>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</si>
  <si>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</si>
  <si>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</si>
  <si>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</si>
  <si>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</si>
  <si>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</si>
  <si>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</si>
  <si>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</si>
  <si>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</si>
  <si>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</si>
  <si>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</si>
  <si>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</si>
  <si>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</si>
  <si>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</si>
  <si>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</si>
  <si>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</si>
  <si>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</si>
  <si>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</si>
  <si>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</si>
  <si>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</si>
  <si>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</si>
  <si>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</si>
  <si>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</si>
  <si>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</si>
  <si>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</si>
  <si>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</si>
  <si>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</si>
  <si>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</si>
  <si>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</si>
  <si>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</si>
  <si>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</si>
  <si>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</si>
  <si>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</si>
  <si>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</si>
  <si>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</si>
  <si>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</si>
  <si>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</si>
  <si>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</si>
  <si>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</si>
  <si>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</si>
  <si>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</si>
  <si>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</si>
  <si>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</si>
  <si>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</si>
  <si>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</si>
  <si>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</si>
  <si>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</si>
  <si>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</si>
  <si>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</si>
  <si>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</si>
  <si>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</si>
  <si>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</si>
  <si>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</si>
  <si>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</si>
  <si>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</si>
  <si>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</si>
  <si>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</si>
  <si>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</si>
  <si>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</si>
  <si>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</si>
  <si>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</si>
  <si>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</si>
  <si>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</si>
  <si>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</si>
  <si>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</si>
  <si>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</si>
  <si>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</si>
  <si>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</si>
  <si>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</si>
  <si>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</si>
  <si>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</si>
  <si>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</si>
  <si>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</si>
  <si>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</si>
  <si>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</si>
  <si>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</si>
  <si>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</si>
  <si>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</si>
  <si>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</si>
  <si>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</si>
  <si>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</si>
  <si>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</si>
  <si>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</si>
  <si>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</si>
  <si>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</si>
  <si>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</si>
  <si>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</si>
  <si>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</si>
  <si>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</si>
  <si>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</si>
  <si>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</si>
  <si>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</si>
  <si>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</si>
  <si>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</si>
  <si>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</si>
  <si>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</si>
  <si>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</si>
  <si>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</si>
  <si>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</si>
  <si>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</si>
  <si>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</si>
  <si>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</si>
  <si>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</si>
  <si>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</si>
  <si>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</si>
  <si>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</si>
  <si>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</si>
  <si>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</si>
  <si>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</si>
  <si>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</si>
  <si>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</si>
  <si>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</si>
  <si>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</si>
  <si>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</si>
  <si>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</si>
  <si>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</si>
  <si>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</si>
  <si>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</si>
  <si>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</si>
  <si>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</si>
  <si>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</si>
  <si>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</si>
  <si>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</si>
  <si>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</si>
  <si>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</si>
  <si>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</si>
  <si>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</si>
  <si>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</si>
  <si>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</si>
  <si>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</si>
  <si>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</si>
  <si>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</si>
  <si>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</si>
  <si>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</si>
  <si>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</si>
  <si>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</si>
  <si>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</si>
  <si>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</si>
  <si>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</si>
  <si>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</si>
  <si>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</si>
  <si>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</si>
  <si>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</si>
  <si>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</si>
  <si>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</si>
  <si>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</si>
  <si>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</si>
  <si>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</si>
  <si>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</si>
  <si>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</si>
  <si>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</si>
  <si>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</si>
  <si>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</si>
  <si>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</si>
  <si>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</si>
  <si>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</si>
  <si>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</si>
  <si>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</si>
  <si>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</si>
  <si>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</si>
  <si>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</si>
  <si>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</si>
  <si>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</si>
  <si>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</si>
  <si>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</si>
  <si>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</si>
  <si>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</si>
  <si>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</si>
  <si>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</si>
  <si>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</si>
  <si>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</si>
  <si>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</si>
  <si>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</si>
  <si>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</si>
  <si>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</si>
  <si>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</si>
  <si>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</si>
  <si>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</si>
  <si>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</si>
  <si>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</si>
  <si>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</si>
  <si>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</si>
  <si>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</si>
  <si>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</si>
  <si>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</si>
  <si>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</si>
  <si>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</si>
  <si>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</si>
  <si>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</si>
  <si>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</si>
  <si>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</si>
  <si>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</si>
  <si>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</si>
  <si>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</si>
  <si>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</si>
  <si>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</si>
  <si>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</si>
  <si>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</si>
  <si>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</si>
  <si>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</si>
  <si>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</si>
  <si>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</si>
  <si>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</si>
  <si>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</si>
  <si>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</si>
  <si>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</si>
  <si>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</si>
  <si>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</si>
  <si>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</si>
  <si>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</si>
  <si>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</si>
  <si>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</si>
  <si>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</si>
  <si>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</si>
  <si>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</si>
  <si>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</si>
  <si>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</si>
  <si>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</si>
  <si>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</si>
  <si>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</si>
  <si>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</si>
  <si>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</si>
  <si>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</si>
  <si>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</si>
  <si>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</si>
  <si>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</si>
  <si>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</si>
  <si>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</si>
  <si>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</si>
  <si>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</si>
  <si>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</si>
  <si>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</si>
  <si>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</si>
  <si>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</si>
  <si>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</si>
  <si>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</si>
  <si>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</si>
  <si>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</si>
  <si>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</si>
  <si>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</si>
  <si>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</si>
  <si>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</si>
  <si>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</si>
  <si>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</si>
  <si>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</si>
  <si>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</si>
  <si>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</si>
  <si>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</si>
  <si>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</si>
  <si>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</si>
  <si>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</si>
  <si>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</si>
  <si>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</si>
  <si>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</si>
  <si>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</si>
  <si>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</si>
  <si>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</si>
  <si>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</si>
  <si>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</si>
  <si>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</si>
  <si>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</si>
  <si>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</si>
  <si>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</si>
  <si>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</si>
  <si>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</si>
  <si>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</si>
  <si>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</si>
  <si>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</si>
  <si>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</si>
  <si>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</si>
  <si>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</si>
  <si>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</si>
  <si>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</si>
  <si>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</si>
  <si>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</si>
  <si>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</si>
  <si>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</si>
  <si>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</si>
  <si>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</si>
  <si>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</si>
  <si>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</si>
  <si>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</si>
  <si>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</si>
  <si>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</si>
  <si>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</si>
  <si>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</si>
  <si>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</si>
  <si>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</si>
  <si>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</si>
  <si>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</si>
  <si>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</si>
  <si>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</si>
  <si>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</si>
  <si>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</si>
  <si>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</si>
  <si>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</si>
  <si>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</si>
  <si>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</si>
  <si>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</si>
  <si>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</si>
  <si>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</si>
  <si>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</si>
  <si>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</si>
  <si>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</si>
  <si>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</si>
  <si>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</si>
  <si>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</si>
  <si>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</si>
  <si>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</si>
  <si>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</si>
  <si>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</si>
  <si>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</si>
  <si>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</si>
  <si>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</si>
  <si>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</si>
  <si>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</si>
  <si>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</si>
  <si>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</si>
  <si>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</si>
  <si>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</si>
  <si>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</si>
  <si>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</si>
  <si>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</si>
  <si>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</si>
  <si>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</si>
  <si>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</si>
  <si>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</si>
  <si>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</si>
  <si>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</si>
  <si>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</si>
  <si>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</si>
  <si>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</si>
  <si>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</si>
  <si>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</si>
  <si>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</si>
  <si>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</si>
  <si>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</si>
  <si>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</si>
  <si>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</si>
  <si>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</si>
  <si>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</si>
  <si>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</si>
  <si>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</si>
  <si>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</si>
  <si>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</si>
  <si>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</si>
  <si>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</si>
  <si>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</si>
  <si>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</si>
  <si>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</si>
  <si>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</si>
  <si>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</si>
  <si>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</si>
  <si>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</si>
  <si>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</si>
  <si>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</si>
  <si>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</si>
  <si>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</si>
  <si>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</si>
  <si>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</si>
  <si>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</si>
  <si>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</si>
  <si>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</si>
  <si>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</si>
  <si>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</si>
  <si>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</si>
  <si>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</si>
  <si>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</si>
  <si>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</si>
  <si>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</si>
  <si>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</si>
  <si>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</si>
  <si>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</si>
  <si>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</si>
  <si>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</si>
  <si>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</si>
  <si>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</si>
  <si>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</si>
  <si>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</si>
  <si>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</si>
  <si>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</si>
  <si>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</si>
  <si>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</si>
  <si>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</si>
  <si>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</si>
  <si>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</si>
  <si>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</si>
  <si>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</si>
  <si>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</si>
  <si>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</si>
  <si>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</si>
  <si>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</si>
  <si>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</si>
  <si>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</si>
  <si>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</si>
  <si>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</si>
  <si>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</si>
  <si>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</si>
  <si>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</si>
  <si>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</si>
  <si>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</si>
  <si>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</si>
  <si>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</si>
  <si>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</si>
  <si>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</si>
  <si>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</si>
  <si>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</si>
  <si>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</si>
  <si>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</si>
  <si>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</si>
  <si>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</si>
  <si>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</si>
  <si>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</si>
  <si>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</si>
  <si>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</si>
  <si>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</si>
  <si>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</si>
  <si>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</si>
  <si>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</si>
  <si>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</si>
  <si>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</si>
  <si>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</si>
  <si>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</si>
  <si>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</si>
  <si>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</si>
  <si>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</si>
  <si>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</si>
  <si>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</si>
  <si>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</si>
  <si>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</si>
  <si>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</si>
  <si>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</si>
  <si>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</si>
  <si>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</si>
  <si>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</si>
  <si>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</si>
  <si>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</si>
  <si>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</si>
  <si>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</si>
  <si>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</si>
  <si>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</si>
  <si>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</si>
  <si>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</si>
  <si>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</si>
  <si>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</si>
  <si>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</si>
  <si>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</si>
  <si>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</si>
  <si>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</si>
  <si>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</si>
  <si>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</si>
  <si>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</si>
  <si>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</si>
  <si>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</si>
  <si>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</si>
  <si>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</si>
  <si>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</si>
  <si>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</si>
  <si>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</si>
  <si>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</si>
  <si>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</si>
  <si>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</si>
  <si>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</si>
  <si>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</si>
  <si>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</si>
  <si>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</si>
  <si>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</si>
  <si>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</si>
  <si>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</si>
  <si>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</si>
  <si>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</si>
  <si>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</si>
  <si>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</si>
  <si>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</si>
  <si>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</si>
  <si>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</si>
  <si>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</si>
  <si>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</si>
  <si>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</si>
  <si>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</si>
  <si>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</si>
  <si>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</si>
  <si>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</si>
  <si>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</si>
  <si>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</si>
  <si>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</si>
  <si>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</si>
  <si>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</si>
  <si>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</si>
  <si>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</si>
  <si>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</si>
  <si>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</si>
  <si>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</si>
  <si>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</si>
  <si>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</si>
  <si>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</si>
  <si>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</si>
  <si>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</si>
  <si>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</si>
  <si>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</si>
  <si>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</si>
  <si>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</si>
  <si>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</si>
  <si>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</si>
  <si>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</si>
  <si>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</si>
  <si>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</si>
  <si>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</si>
  <si>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</si>
  <si>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</si>
  <si>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</si>
  <si>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</si>
  <si>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</si>
  <si>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</si>
  <si>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</si>
  <si>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</si>
  <si>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</si>
  <si>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</si>
  <si>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</si>
  <si>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</si>
  <si>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</si>
  <si>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</si>
  <si>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</si>
  <si>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</si>
  <si>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</si>
  <si>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</si>
  <si>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</si>
  <si>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</si>
  <si>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</si>
  <si>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</si>
  <si>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</si>
  <si>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</si>
  <si>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</si>
  <si>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</si>
  <si>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</si>
  <si>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</si>
  <si>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</si>
  <si>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</si>
  <si>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</si>
  <si>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</si>
  <si>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</si>
  <si>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</si>
  <si>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</si>
  <si>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</si>
  <si>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</si>
  <si>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</si>
  <si>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</si>
  <si>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</si>
  <si>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</si>
  <si>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</si>
  <si>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</si>
  <si>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</si>
  <si>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</si>
  <si>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</si>
  <si>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</si>
  <si>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</si>
  <si>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</si>
  <si>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</si>
  <si>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</si>
  <si>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</si>
  <si>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</si>
  <si>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</si>
  <si>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</si>
  <si>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</si>
  <si>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</si>
  <si>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</si>
  <si>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</si>
  <si>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</si>
  <si>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</si>
  <si>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</si>
  <si>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</si>
  <si>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</si>
  <si>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</si>
  <si>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</si>
  <si>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</si>
  <si>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</si>
  <si>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</si>
  <si>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</si>
  <si>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</si>
  <si>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</si>
  <si>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</si>
  <si>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</si>
  <si>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</si>
  <si>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</si>
  <si>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</si>
  <si>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</si>
  <si>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</si>
  <si>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</si>
  <si>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</si>
  <si>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</si>
  <si>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</si>
  <si>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</si>
  <si>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</si>
  <si>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</si>
  <si>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</si>
  <si>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</si>
  <si>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</si>
  <si>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</si>
  <si>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</si>
  <si>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</si>
  <si>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</si>
  <si>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</si>
  <si>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</si>
  <si>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</si>
  <si>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</si>
  <si>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</si>
  <si>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</si>
  <si>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</si>
  <si>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</si>
  <si>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</si>
  <si>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</si>
  <si>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</si>
  <si>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</si>
  <si>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</si>
  <si>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</si>
  <si>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</si>
  <si>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</si>
  <si>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</si>
  <si>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</si>
  <si>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</si>
  <si>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</si>
  <si>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</si>
  <si>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</si>
  <si>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</si>
  <si>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</si>
  <si>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</si>
  <si>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</si>
  <si>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</si>
  <si>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</si>
  <si>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</si>
  <si>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</si>
  <si>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</si>
  <si>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</si>
  <si>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</si>
  <si>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</si>
  <si>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</si>
  <si>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</si>
  <si>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</si>
  <si>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</si>
  <si>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</si>
  <si>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</si>
  <si>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</si>
  <si>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</si>
  <si>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</si>
  <si>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</si>
  <si>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</si>
  <si>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</si>
  <si>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</si>
  <si>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</si>
  <si>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</si>
  <si>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</si>
  <si>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</si>
  <si>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</si>
  <si>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</si>
  <si>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</si>
  <si>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</si>
  <si>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</si>
  <si>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</si>
  <si>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</si>
  <si>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</si>
  <si>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</si>
  <si>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</si>
  <si>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</si>
  <si>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</si>
  <si>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</si>
  <si>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</si>
  <si>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</si>
  <si>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</si>
  <si>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</si>
  <si>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</si>
  <si>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</si>
  <si>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</si>
  <si>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</si>
  <si>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</si>
  <si>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</si>
  <si>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</si>
  <si>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</si>
  <si>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</si>
  <si>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</si>
  <si>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</si>
  <si>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</si>
  <si>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</si>
  <si>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</si>
  <si>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</si>
  <si>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</si>
  <si>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</si>
  <si>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</si>
  <si>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</si>
  <si>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</si>
  <si>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</si>
  <si>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</si>
  <si>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</si>
  <si>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</si>
  <si>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</si>
  <si>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</si>
  <si>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</si>
  <si>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</si>
  <si>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</si>
  <si>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</si>
  <si>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</si>
  <si>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</si>
  <si>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</si>
  <si>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</si>
  <si>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</si>
  <si>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</si>
  <si>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</si>
  <si>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</si>
  <si>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</si>
  <si>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</si>
  <si>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</si>
  <si>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</si>
  <si>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</si>
  <si>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</si>
  <si>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</si>
  <si>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</si>
  <si>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</si>
  <si>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</si>
  <si>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</si>
  <si>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</si>
  <si>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</si>
  <si>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</si>
  <si>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</si>
  <si>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</si>
  <si>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</si>
  <si>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</si>
  <si>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</si>
  <si>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</si>
  <si>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</si>
  <si>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</si>
  <si>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</si>
  <si>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</si>
  <si>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</si>
  <si>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</si>
  <si>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</si>
  <si>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</si>
  <si>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</si>
  <si>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</si>
  <si>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</si>
  <si>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</si>
  <si>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</si>
  <si>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</si>
  <si>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</si>
  <si>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</si>
  <si>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</si>
  <si>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</si>
  <si>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</si>
  <si>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</si>
  <si>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</si>
  <si>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</si>
  <si>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</si>
  <si>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</si>
  <si>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</si>
  <si>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</si>
  <si>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</si>
  <si>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</si>
  <si>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</si>
  <si>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</si>
  <si>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</si>
  <si>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</si>
  <si>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</si>
  <si>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</si>
  <si>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</si>
  <si>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</si>
  <si>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</si>
  <si>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</si>
  <si>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</si>
  <si>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</si>
  <si>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</si>
  <si>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</si>
  <si>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</si>
  <si>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</si>
  <si>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</si>
  <si>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</si>
  <si>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</si>
  <si>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</si>
  <si>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</si>
  <si>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</si>
  <si>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</si>
  <si>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</si>
  <si>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</si>
  <si>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</si>
  <si>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</si>
  <si>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</si>
  <si>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</si>
  <si>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</si>
  <si>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</si>
  <si>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</si>
  <si>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</si>
  <si>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</si>
  <si>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</si>
  <si>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</si>
  <si>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</si>
  <si>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</si>
  <si>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</si>
  <si>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</si>
  <si>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</si>
  <si>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</si>
  <si>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</si>
  <si>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</si>
  <si>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</si>
  <si>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</si>
  <si>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</si>
  <si>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</si>
  <si>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</si>
  <si>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</si>
  <si>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</si>
  <si>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</si>
  <si>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</si>
  <si>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</si>
  <si>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</si>
  <si>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</si>
  <si>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</si>
  <si>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</si>
  <si>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</si>
  <si>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</si>
  <si>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</si>
  <si>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</si>
  <si>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</si>
  <si>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</si>
  <si>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</si>
  <si>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</si>
  <si>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</si>
  <si>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</si>
  <si>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</si>
  <si>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</si>
  <si>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</si>
  <si>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</si>
  <si>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</si>
  <si>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</si>
  <si>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</si>
  <si>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</si>
  <si>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</si>
  <si>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</si>
  <si>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</si>
  <si>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</si>
  <si>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</si>
  <si>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</si>
  <si>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</si>
  <si>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</si>
  <si>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</si>
  <si>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</si>
  <si>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</si>
  <si>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</si>
  <si>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</si>
  <si>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</si>
  <si>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</si>
  <si>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</si>
  <si>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</si>
  <si>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</si>
  <si>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</si>
  <si>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</si>
  <si>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</si>
  <si>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</si>
  <si>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</si>
  <si>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</si>
  <si>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</si>
  <si>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</si>
  <si>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</si>
  <si>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</si>
  <si>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</si>
  <si>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</si>
  <si>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</si>
  <si>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</si>
  <si>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</si>
  <si>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</si>
  <si>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</si>
  <si>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</si>
  <si>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</si>
  <si>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</si>
  <si>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</si>
  <si>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</si>
  <si>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</si>
  <si>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</si>
  <si>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</si>
  <si>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</si>
  <si>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</si>
  <si>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</si>
  <si>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</si>
  <si>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</si>
  <si>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</si>
  <si>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</si>
  <si>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</si>
  <si>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</si>
  <si>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</si>
  <si>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</si>
  <si>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</si>
  <si>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</si>
  <si>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</si>
  <si>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</si>
  <si>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</si>
  <si>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</si>
  <si>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</si>
  <si>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</si>
  <si>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</si>
  <si>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</si>
  <si>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</si>
  <si>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</si>
  <si>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</si>
  <si>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</si>
  <si>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</si>
  <si>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</si>
  <si>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</si>
  <si>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</si>
  <si>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</si>
  <si>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</si>
  <si>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</si>
  <si>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</si>
  <si>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</si>
  <si>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</si>
  <si>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</si>
  <si>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</si>
  <si>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</si>
  <si>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</si>
  <si>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</si>
  <si>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</si>
  <si>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</si>
  <si>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</si>
  <si>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</si>
  <si>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</si>
  <si>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</si>
  <si>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</si>
  <si>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</si>
  <si>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</si>
  <si>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</si>
  <si>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</si>
  <si>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</si>
  <si>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</si>
  <si>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</si>
  <si>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</si>
  <si>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</si>
  <si>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</si>
  <si>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</si>
  <si>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</si>
  <si>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</si>
  <si>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</si>
  <si>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</si>
  <si>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</si>
  <si>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</si>
  <si>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</si>
  <si>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</si>
  <si>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</si>
  <si>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</si>
  <si>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</si>
  <si>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</si>
  <si>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</si>
  <si>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</si>
  <si>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</si>
  <si>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</si>
  <si>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</si>
  <si>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</si>
  <si>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</si>
  <si>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</si>
  <si>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</si>
  <si>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</si>
  <si>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</si>
  <si>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</si>
  <si>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</si>
  <si>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</si>
  <si>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</si>
  <si>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</si>
  <si>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</si>
  <si>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</si>
  <si>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</si>
  <si>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</si>
  <si>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</si>
  <si>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</si>
  <si>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</si>
  <si>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</si>
  <si>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</si>
  <si>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</si>
  <si>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</si>
  <si>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</si>
  <si>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</si>
  <si>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</si>
  <si>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</si>
  <si>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</si>
  <si>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</si>
  <si>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</si>
  <si>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</si>
  <si>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</si>
  <si>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</si>
  <si>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</si>
  <si>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</si>
  <si>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</si>
  <si>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</si>
  <si>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</si>
  <si>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</si>
  <si>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</si>
  <si>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</si>
  <si>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</si>
  <si>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</si>
  <si>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</si>
  <si>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</si>
  <si>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</si>
  <si>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</si>
  <si>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</si>
  <si>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</si>
  <si>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</si>
  <si>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</si>
  <si>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</si>
  <si>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</si>
  <si>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</si>
  <si>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</si>
  <si>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</si>
  <si>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</si>
  <si>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</si>
  <si>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</si>
  <si>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</si>
  <si>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</si>
  <si>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</si>
  <si>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</si>
  <si>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</si>
  <si>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</si>
  <si>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</si>
  <si>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</si>
  <si>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</si>
  <si>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</si>
  <si>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</si>
  <si>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</si>
  <si>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</si>
  <si>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</si>
  <si>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</si>
  <si>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</si>
  <si>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</si>
  <si>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</si>
  <si>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</si>
  <si>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</si>
  <si>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</si>
  <si>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</si>
  <si>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</si>
  <si>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</si>
  <si>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</si>
  <si>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</si>
  <si>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</si>
  <si>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</si>
  <si>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</si>
  <si>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</si>
  <si>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</si>
  <si>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</si>
  <si>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</si>
  <si>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</si>
  <si>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</si>
  <si>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</si>
  <si>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</si>
  <si>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</si>
  <si>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</si>
  <si>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</si>
  <si>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</si>
  <si>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</si>
  <si>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</si>
  <si>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</si>
  <si>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</si>
  <si>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</si>
  <si>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</si>
  <si>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</si>
  <si>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</si>
  <si>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</si>
  <si>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</si>
  <si>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</si>
  <si>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</si>
  <si>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</si>
  <si>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</si>
  <si>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</si>
  <si>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</si>
  <si>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</si>
  <si>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</si>
  <si>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</si>
  <si>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</si>
  <si>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</si>
  <si>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</si>
  <si>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</si>
  <si>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</si>
  <si>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</si>
  <si>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</si>
  <si>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</si>
  <si>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</si>
  <si>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</si>
  <si>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</si>
  <si>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</si>
  <si>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</si>
  <si>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</si>
  <si>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</si>
  <si>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</si>
  <si>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</si>
  <si>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</si>
  <si>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</si>
  <si>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</si>
  <si>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</si>
  <si>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</si>
  <si>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</si>
  <si>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</si>
  <si>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</si>
  <si>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</si>
  <si>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</si>
  <si>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</si>
  <si>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</si>
  <si>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</si>
  <si>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</si>
  <si>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</si>
  <si>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</si>
  <si>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</si>
  <si>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</si>
  <si>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</si>
  <si>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</si>
  <si>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</si>
  <si>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</si>
  <si>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</si>
  <si>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</si>
  <si>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</si>
  <si>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</si>
  <si>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</si>
  <si>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</si>
  <si>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</si>
  <si>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</si>
  <si>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</si>
  <si>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</si>
  <si>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</si>
  <si>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</si>
  <si>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</si>
  <si>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</si>
  <si>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</si>
  <si>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</si>
  <si>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</si>
  <si>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</si>
  <si>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</si>
  <si>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</si>
  <si>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</si>
  <si>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</si>
  <si>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</si>
  <si>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</si>
  <si>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</si>
  <si>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</si>
  <si>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</si>
  <si>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</si>
  <si>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</si>
  <si>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</si>
  <si>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</si>
  <si>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</si>
  <si>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</si>
  <si>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</si>
  <si>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</si>
  <si>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</si>
  <si>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</si>
  <si>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</si>
  <si>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</si>
  <si>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</si>
  <si>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</si>
  <si>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</si>
  <si>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</si>
  <si>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</si>
  <si>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</si>
  <si>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</si>
  <si>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</si>
  <si>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</si>
  <si>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</si>
  <si>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</si>
  <si>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</si>
  <si>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</si>
  <si>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</si>
  <si>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</si>
  <si>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</si>
  <si>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</si>
  <si>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</si>
  <si>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</si>
  <si>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</si>
  <si>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</si>
  <si>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</si>
  <si>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</si>
  <si>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</si>
  <si>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</si>
  <si>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</si>
  <si>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</si>
  <si>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</si>
  <si>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</si>
  <si>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</si>
  <si>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</si>
  <si>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</si>
  <si>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</si>
  <si>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</si>
  <si>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</si>
  <si>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</si>
  <si>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</si>
  <si>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</si>
  <si>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</si>
  <si>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</si>
  <si>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</si>
  <si>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</si>
  <si>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</si>
  <si>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</si>
  <si>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</si>
  <si>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</si>
  <si>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</si>
  <si>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</si>
  <si>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</si>
  <si>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</si>
  <si>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</si>
  <si>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</si>
  <si>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</si>
  <si>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</si>
  <si>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</si>
  <si>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</si>
  <si>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</si>
  <si>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</si>
  <si>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</si>
  <si>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</si>
  <si>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</si>
  <si>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</si>
  <si>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</si>
  <si>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</si>
  <si>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</si>
  <si>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</si>
  <si>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</si>
  <si>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</si>
  <si>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</si>
  <si>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</si>
  <si>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</si>
  <si>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</si>
  <si>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</si>
  <si>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</si>
  <si>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</si>
  <si>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</si>
  <si>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</si>
  <si>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</si>
  <si>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</si>
  <si>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</si>
  <si>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</si>
  <si>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</si>
  <si>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</si>
  <si>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</si>
  <si>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</si>
  <si>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</si>
  <si>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</si>
  <si>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</si>
  <si>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</si>
  <si>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</si>
  <si>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</si>
  <si>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</si>
  <si>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</si>
  <si>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</si>
  <si>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</si>
  <si>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</si>
  <si>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</si>
  <si>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</si>
  <si>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</si>
  <si>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</si>
  <si>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</si>
  <si>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</si>
  <si>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</si>
  <si>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</si>
  <si>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</si>
  <si>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</si>
  <si>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</si>
  <si>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</si>
  <si>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</si>
  <si>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</si>
  <si>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</si>
  <si>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</si>
  <si>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</si>
  <si>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</si>
  <si>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</si>
  <si>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</si>
  <si>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</si>
  <si>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</si>
  <si>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</si>
  <si>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</si>
  <si>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</si>
  <si>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</si>
  <si>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</si>
  <si>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</si>
  <si>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</si>
  <si>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</si>
  <si>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</si>
  <si>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</si>
  <si>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</si>
  <si>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</si>
  <si>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</si>
  <si>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</si>
  <si>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</si>
  <si>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</si>
  <si>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</si>
  <si>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</si>
  <si>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</si>
  <si>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</si>
  <si>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</si>
  <si>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</si>
  <si>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</si>
  <si>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</si>
  <si>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</si>
  <si>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</si>
  <si>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</si>
  <si>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</si>
  <si>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</si>
  <si>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</si>
  <si>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</si>
  <si>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</si>
  <si>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</si>
  <si>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</si>
  <si>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</si>
  <si>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</si>
  <si>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</si>
  <si>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</si>
  <si>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</si>
  <si>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</si>
  <si>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</si>
  <si>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</si>
  <si>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</si>
  <si>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</si>
  <si>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</si>
  <si>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</si>
  <si>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</si>
  <si>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</si>
  <si>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</si>
  <si>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</si>
  <si>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</si>
  <si>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</si>
  <si>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</si>
  <si>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</si>
  <si>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</si>
  <si>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</si>
  <si>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</si>
  <si>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</si>
  <si>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</si>
  <si>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</si>
  <si>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</si>
  <si>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</si>
  <si>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</si>
  <si>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</si>
  <si>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</si>
  <si>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</si>
  <si>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</si>
  <si>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</si>
  <si>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</si>
  <si>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</si>
  <si>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</si>
  <si>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</si>
  <si>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</si>
  <si>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</si>
  <si>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</si>
  <si>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</si>
  <si>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</si>
  <si>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</si>
  <si>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</si>
  <si>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</si>
  <si>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</si>
  <si>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</si>
  <si>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</si>
  <si>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</si>
  <si>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</si>
  <si>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</si>
  <si>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</si>
  <si>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</si>
  <si>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</si>
  <si>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</si>
  <si>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</si>
  <si>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</si>
  <si>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</si>
  <si>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</si>
  <si>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</si>
  <si>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</si>
  <si>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</si>
  <si>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</si>
  <si>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</si>
  <si>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</si>
  <si>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</si>
  <si>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</si>
  <si>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</si>
  <si>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</si>
  <si>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</si>
  <si>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</si>
  <si>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</si>
  <si>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</si>
  <si>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</si>
  <si>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</si>
  <si>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</si>
  <si>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</si>
  <si>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</si>
  <si>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</si>
  <si>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</si>
  <si>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</si>
  <si>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</si>
  <si>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</si>
  <si>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</si>
  <si>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</si>
  <si>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</si>
  <si>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</si>
  <si>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</si>
  <si>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</si>
  <si>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</si>
  <si>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</si>
  <si>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</si>
  <si>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</si>
  <si>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</si>
  <si>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</si>
  <si>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</si>
  <si>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</si>
  <si>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</si>
  <si>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</si>
  <si>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</si>
  <si>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</si>
  <si>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</si>
  <si>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</si>
  <si>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</si>
  <si>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</si>
  <si>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</si>
  <si>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</si>
  <si>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</si>
  <si>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</si>
  <si>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</si>
  <si>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</si>
  <si>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</si>
  <si>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</si>
  <si>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</si>
  <si>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</si>
  <si>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</si>
  <si>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</si>
  <si>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</si>
  <si>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</si>
  <si>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</si>
  <si>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</si>
  <si>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</si>
  <si>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</si>
  <si>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</si>
  <si>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</si>
  <si>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</si>
  <si>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</si>
  <si>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</si>
  <si>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</si>
  <si>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</si>
  <si>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</si>
  <si>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</si>
  <si>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</si>
  <si>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</si>
  <si>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</si>
  <si>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</si>
  <si>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</si>
  <si>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</si>
  <si>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</si>
  <si>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</si>
  <si>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</si>
  <si>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</si>
  <si>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</si>
  <si>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</si>
  <si>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</si>
  <si>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</si>
  <si>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</si>
  <si>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</si>
  <si>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</si>
  <si>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</si>
  <si>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</si>
  <si>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</si>
  <si>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</si>
  <si>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</si>
  <si>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</si>
  <si>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</si>
  <si>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</si>
  <si>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</si>
  <si>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</si>
  <si>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</si>
  <si>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</si>
  <si>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</si>
  <si>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</si>
  <si>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</si>
  <si>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</si>
  <si>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</si>
  <si>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</si>
  <si>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</si>
  <si>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</si>
  <si>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</si>
  <si>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</si>
  <si>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</si>
  <si>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</si>
  <si>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</si>
  <si>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</si>
  <si>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</si>
  <si>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</si>
  <si>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</si>
  <si>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</si>
  <si>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</si>
  <si>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</si>
  <si>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</si>
  <si>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</si>
  <si>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</si>
  <si>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</si>
  <si>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</si>
  <si>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</si>
  <si>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</si>
  <si>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</si>
  <si>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</si>
  <si>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</si>
  <si>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</si>
  <si>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</si>
  <si>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</si>
  <si>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</si>
  <si>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</si>
  <si>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</si>
  <si>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</si>
  <si>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</si>
  <si>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</si>
  <si>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</si>
  <si>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</si>
  <si>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</si>
  <si>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</si>
  <si>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</si>
  <si>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</si>
  <si>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</si>
  <si>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</si>
  <si>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</si>
  <si>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</si>
  <si>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</si>
  <si>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</si>
  <si>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</si>
  <si>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</si>
  <si>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</si>
  <si>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</si>
  <si>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</si>
  <si>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</si>
  <si>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</si>
  <si>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</si>
  <si>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</si>
  <si>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</si>
  <si>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</si>
  <si>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</si>
  <si>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</si>
  <si>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</si>
  <si>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</si>
  <si>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</si>
  <si>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</si>
  <si>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</si>
  <si>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</si>
  <si>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</si>
  <si>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</si>
  <si>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</si>
  <si>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</si>
  <si>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</si>
  <si>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</si>
  <si>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</si>
  <si>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</si>
  <si>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</si>
  <si>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</si>
  <si>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</si>
  <si>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</si>
  <si>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</si>
  <si>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</si>
  <si>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</si>
  <si>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</si>
  <si>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</si>
  <si>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</si>
  <si>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</si>
  <si>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</si>
  <si>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</si>
  <si>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</si>
  <si>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</si>
  <si>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</si>
  <si>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</si>
  <si>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</si>
  <si>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</si>
  <si>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</si>
  <si>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</si>
  <si>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</si>
  <si>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</si>
  <si>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</si>
  <si>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</si>
  <si>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</si>
  <si>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</si>
  <si>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</si>
  <si>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</si>
  <si>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</si>
  <si>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</si>
  <si>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</si>
  <si>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</si>
  <si>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</si>
  <si>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</si>
  <si>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</si>
  <si>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</si>
  <si>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</si>
  <si>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</si>
  <si>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</si>
  <si>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</si>
  <si>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</si>
  <si>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</si>
  <si>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</si>
  <si>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</si>
  <si>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</si>
  <si>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</si>
  <si>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</si>
  <si>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</si>
  <si>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</si>
  <si>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</si>
  <si>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</si>
  <si>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</si>
  <si>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</si>
  <si>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</si>
  <si>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</si>
  <si>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</si>
  <si>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</si>
  <si>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</si>
  <si>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</si>
  <si>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</si>
  <si>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</si>
  <si>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</si>
  <si>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</si>
  <si>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</si>
  <si>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</si>
  <si>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</si>
  <si>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</si>
  <si>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</si>
  <si>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</si>
  <si>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</si>
  <si>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</si>
  <si>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</si>
  <si>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</si>
  <si>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</si>
  <si>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</si>
  <si>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</si>
  <si>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</si>
  <si>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</si>
  <si>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</si>
  <si>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</si>
  <si>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</si>
  <si>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</si>
  <si>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</si>
  <si>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</si>
  <si>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</si>
  <si>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</si>
  <si>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</si>
  <si>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</si>
  <si>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</si>
  <si>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</si>
  <si>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</si>
  <si>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</si>
  <si>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</si>
  <si>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</si>
  <si>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</si>
  <si>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</si>
  <si>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</si>
  <si>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</si>
  <si>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</si>
  <si>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</si>
  <si>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</si>
  <si>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</si>
  <si>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</si>
  <si>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</si>
  <si>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</si>
  <si>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</si>
  <si>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</si>
  <si>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</si>
  <si>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</si>
  <si>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</si>
  <si>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</si>
  <si>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</si>
  <si>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</si>
  <si>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</si>
  <si>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</si>
  <si>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</si>
  <si>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</si>
  <si>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</si>
  <si>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</si>
  <si>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</si>
  <si>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</si>
  <si>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</si>
  <si>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</si>
  <si>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</si>
  <si>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</si>
  <si>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</si>
  <si>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</si>
  <si>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</si>
  <si>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</si>
  <si>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</si>
  <si>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</si>
  <si>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</si>
  <si>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</si>
  <si>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</si>
  <si>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</si>
  <si>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</si>
  <si>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</si>
  <si>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</si>
  <si>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</si>
  <si>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</si>
  <si>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</si>
  <si>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</si>
  <si>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</si>
  <si>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</si>
  <si>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</si>
  <si>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</si>
  <si>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</si>
  <si>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</si>
  <si>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</si>
  <si>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</si>
  <si>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</si>
  <si>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</si>
  <si>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</si>
  <si>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</si>
  <si>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</si>
  <si>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</si>
  <si>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</si>
  <si>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</si>
  <si>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</si>
  <si>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</si>
  <si>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</si>
  <si>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</si>
  <si>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</si>
  <si>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</si>
  <si>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</si>
  <si>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</si>
  <si>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</si>
  <si>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</si>
  <si>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</si>
  <si>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</si>
  <si>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</si>
  <si>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</si>
  <si>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</si>
  <si>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</si>
  <si>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</si>
  <si>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</si>
  <si>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</si>
  <si>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</si>
  <si>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</si>
  <si>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</si>
  <si>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</si>
  <si>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</si>
  <si>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</si>
  <si>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</si>
  <si>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</si>
  <si>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</si>
  <si>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</si>
  <si>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</si>
  <si>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</si>
  <si>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</si>
  <si>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</si>
  <si>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</si>
  <si>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</si>
  <si>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</si>
  <si>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</si>
  <si>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</si>
  <si>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</si>
  <si>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</si>
  <si>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</si>
  <si>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</si>
  <si>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</si>
  <si>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</si>
  <si>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</si>
  <si>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</si>
  <si>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</si>
  <si>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</si>
  <si>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</si>
  <si>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</si>
  <si>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</si>
  <si>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</si>
  <si>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</si>
  <si>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</si>
  <si>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</si>
  <si>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</si>
  <si>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</si>
  <si>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</si>
  <si>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</si>
  <si>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</si>
  <si>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</si>
  <si>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</si>
  <si>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</si>
  <si>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</si>
  <si>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</si>
  <si>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</si>
  <si>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</si>
  <si>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</si>
  <si>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</si>
  <si>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</si>
  <si>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</si>
  <si>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</si>
  <si>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</si>
  <si>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</si>
  <si>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</si>
  <si>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</si>
  <si>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</si>
  <si>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</si>
  <si>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</si>
  <si>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</si>
  <si>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</si>
  <si>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</si>
  <si>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</si>
  <si>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</si>
  <si>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</si>
  <si>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</si>
  <si>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</si>
  <si>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</si>
  <si>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</si>
  <si>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</si>
  <si>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</si>
  <si>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</si>
  <si>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</si>
  <si>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</si>
  <si>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</si>
  <si>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</si>
  <si>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</si>
  <si>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</si>
  <si>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</si>
  <si>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</si>
  <si>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</si>
  <si>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</si>
  <si>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</si>
  <si>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</si>
  <si>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</si>
  <si>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</si>
  <si>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</si>
  <si>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</si>
  <si>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</si>
  <si>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</si>
  <si>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</si>
  <si>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</si>
  <si>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</si>
  <si>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</si>
  <si>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</si>
  <si>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</si>
  <si>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</si>
  <si>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</si>
  <si>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</si>
  <si>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</si>
  <si>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</si>
  <si>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</si>
  <si>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</si>
  <si>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</si>
  <si>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</si>
  <si>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</si>
  <si>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</si>
  <si>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</si>
  <si>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</si>
  <si>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</si>
  <si>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</si>
  <si>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</si>
  <si>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</si>
  <si>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</si>
  <si>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</si>
  <si>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</si>
  <si>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</si>
  <si>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</si>
  <si>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</si>
  <si>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</si>
  <si>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</si>
  <si>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</si>
  <si>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</si>
  <si>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</si>
  <si>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</si>
  <si>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</si>
  <si>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</si>
  <si>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</si>
  <si>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</si>
  <si>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</si>
  <si>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</si>
  <si>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</si>
  <si>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</si>
  <si>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</si>
  <si>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</si>
  <si>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</si>
  <si>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</si>
  <si>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</si>
  <si>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</si>
  <si>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</si>
  <si>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</si>
  <si>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</si>
  <si>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</si>
  <si>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</si>
  <si>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</si>
  <si>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</si>
  <si>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</si>
  <si>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</si>
  <si>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</si>
  <si>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</si>
  <si>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</si>
  <si>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</si>
  <si>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</si>
  <si>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</si>
  <si>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</si>
  <si>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</si>
  <si>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</si>
  <si>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</si>
  <si>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</si>
  <si>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</si>
  <si>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</si>
  <si>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</si>
  <si>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</si>
  <si>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</si>
  <si>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</si>
  <si>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</si>
  <si>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</si>
  <si>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</si>
  <si>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</si>
  <si>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</si>
  <si>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</si>
  <si>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</si>
  <si>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</si>
  <si>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</si>
  <si>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</si>
  <si>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</si>
  <si>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</si>
  <si>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</si>
  <si>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</si>
  <si>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</si>
  <si>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</si>
  <si>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</si>
  <si>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</si>
  <si>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</si>
  <si>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</si>
  <si>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</si>
  <si>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</si>
  <si>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</si>
  <si>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</si>
  <si>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</si>
  <si>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</si>
  <si>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</si>
  <si>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</si>
  <si>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</si>
  <si>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</si>
  <si>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</si>
  <si>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</si>
  <si>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</si>
  <si>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</si>
  <si>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</si>
  <si>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</si>
  <si>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</si>
  <si>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</si>
  <si>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</si>
  <si>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</si>
  <si>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</si>
  <si>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</si>
  <si>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</si>
  <si>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</si>
  <si>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</si>
  <si>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</si>
  <si>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</si>
  <si>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</si>
  <si>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</si>
  <si>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</si>
  <si>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</si>
  <si>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</si>
  <si>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</si>
  <si>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</si>
  <si>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</si>
  <si>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</si>
  <si>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</si>
  <si>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</si>
  <si>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</si>
  <si>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</si>
  <si>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</si>
  <si>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</si>
  <si>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</si>
  <si>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</si>
  <si>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</si>
  <si>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</si>
  <si>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</si>
  <si>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</si>
  <si>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</si>
  <si>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</si>
  <si>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</si>
  <si>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</si>
  <si>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</si>
  <si>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</si>
  <si>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</si>
  <si>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</si>
  <si>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</si>
  <si>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</si>
  <si>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</si>
  <si>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</si>
  <si>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</si>
  <si>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</si>
  <si>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</si>
  <si>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</si>
  <si>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</si>
  <si>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</si>
  <si>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</si>
  <si>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</si>
  <si>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</si>
  <si>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</si>
  <si>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</si>
  <si>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</si>
  <si>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</si>
  <si>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</si>
  <si>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</si>
  <si>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</si>
  <si>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</si>
  <si>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</si>
  <si>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</si>
  <si>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</si>
  <si>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</si>
  <si>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</si>
  <si>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</si>
  <si>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</si>
  <si>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</si>
  <si>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</si>
  <si>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</si>
  <si>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</si>
  <si>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</si>
  <si>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</si>
  <si>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</si>
  <si>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</si>
  <si>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</si>
  <si>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</si>
  <si>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</si>
  <si>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</si>
  <si>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</si>
  <si>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</si>
  <si>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</si>
  <si>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</si>
  <si>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</si>
  <si>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</si>
  <si>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</si>
  <si>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</si>
  <si>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</si>
  <si>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</si>
  <si>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</si>
  <si>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</si>
  <si>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</si>
  <si>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</si>
  <si>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</si>
  <si>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</si>
  <si>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</si>
  <si>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</si>
  <si>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</si>
  <si>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</si>
  <si>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</si>
  <si>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</si>
  <si>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</si>
  <si>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</si>
  <si>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</si>
  <si>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</si>
  <si>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</si>
  <si>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</si>
  <si>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</si>
  <si>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</si>
  <si>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</si>
  <si>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</si>
  <si>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</si>
  <si>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</si>
  <si>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</si>
  <si>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</si>
  <si>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</si>
  <si>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</si>
  <si>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</si>
  <si>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</si>
  <si>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</si>
  <si>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</si>
  <si>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</si>
  <si>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</si>
  <si>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</si>
  <si>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</si>
  <si>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</si>
  <si>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</si>
  <si>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</si>
  <si>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</si>
  <si>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</si>
  <si>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</si>
  <si>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</si>
  <si>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</si>
  <si>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</si>
  <si>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</si>
  <si>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</si>
  <si>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</si>
  <si>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</si>
  <si>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</si>
  <si>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</si>
  <si>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</si>
  <si>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</si>
  <si>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</si>
  <si>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</si>
  <si>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</si>
  <si>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</si>
  <si>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</si>
  <si>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</si>
  <si>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</si>
  <si>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</si>
  <si>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</si>
  <si>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</si>
  <si>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</si>
  <si>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</si>
  <si>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</si>
  <si>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</si>
  <si>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</si>
  <si>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</si>
  <si>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</si>
  <si>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</si>
  <si>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</si>
  <si>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</si>
  <si>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</si>
  <si>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</si>
  <si>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</si>
  <si>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</si>
  <si>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</si>
  <si>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</si>
  <si>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</si>
  <si>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</si>
  <si>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</si>
  <si>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</si>
  <si>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</si>
  <si>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</si>
  <si>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</si>
  <si>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</si>
  <si>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</si>
  <si>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</si>
  <si>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</si>
  <si>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</si>
  <si>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</si>
  <si>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</si>
  <si>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</si>
  <si>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</si>
  <si>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</si>
  <si>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</si>
  <si>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</si>
  <si>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</si>
  <si>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</si>
  <si>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</si>
  <si>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</si>
  <si>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</si>
  <si>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</si>
  <si>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</si>
  <si>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</si>
  <si>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</si>
  <si>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</si>
  <si>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</si>
  <si>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</si>
  <si>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</si>
  <si>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</si>
  <si>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</si>
  <si>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</si>
  <si>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</si>
  <si>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</si>
  <si>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</si>
  <si>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</si>
  <si>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</si>
  <si>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</si>
  <si>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</si>
  <si>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</si>
  <si>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</si>
  <si>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</si>
  <si>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</si>
  <si>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</si>
  <si>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</si>
  <si>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</si>
  <si>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</si>
  <si>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</si>
  <si>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</si>
  <si>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</si>
  <si>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</si>
  <si>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</si>
  <si>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</si>
  <si>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</si>
  <si>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</si>
  <si>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</si>
  <si>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</si>
  <si>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</si>
  <si>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</si>
  <si>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</si>
  <si>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</si>
  <si>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</si>
  <si>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</si>
  <si>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</si>
  <si>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</si>
  <si>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</si>
  <si>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</si>
  <si>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</si>
  <si>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</si>
  <si>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</si>
  <si>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</si>
  <si>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</si>
  <si>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</si>
  <si>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</si>
  <si>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</si>
  <si>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</si>
  <si>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</si>
  <si>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</si>
  <si>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</si>
  <si>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</si>
  <si>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</si>
  <si>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</si>
  <si>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</si>
  <si>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</si>
  <si>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</si>
  <si>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</si>
  <si>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</si>
  <si>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</si>
  <si>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</si>
  <si>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</si>
  <si>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</si>
  <si>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</si>
  <si>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</si>
  <si>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</si>
  <si>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</si>
  <si>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</si>
  <si>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</si>
  <si>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</si>
  <si>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</si>
  <si>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</si>
  <si>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</si>
  <si>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</si>
  <si>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</si>
  <si>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</si>
  <si>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</si>
  <si>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</si>
  <si>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</si>
  <si>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</si>
  <si>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</si>
  <si>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</si>
  <si>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</si>
  <si>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</si>
  <si>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</si>
  <si>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</si>
  <si>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</si>
  <si>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</si>
  <si>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</si>
  <si>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</si>
  <si>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</si>
  <si>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</si>
  <si>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</si>
  <si>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</si>
  <si>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</si>
  <si>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</si>
  <si>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</si>
  <si>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</si>
  <si>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</si>
  <si>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</si>
  <si>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</si>
  <si>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</si>
  <si>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</si>
  <si>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</si>
  <si>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</si>
  <si>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</si>
  <si>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</si>
  <si>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</si>
  <si>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</si>
  <si>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</si>
  <si>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</si>
  <si>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</si>
  <si>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</si>
  <si>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</si>
  <si>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</si>
  <si>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</si>
  <si>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</si>
  <si>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</si>
  <si>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</si>
  <si>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</si>
  <si>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</si>
  <si>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</si>
  <si>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</si>
  <si>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</si>
  <si>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</si>
  <si>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</si>
  <si>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</si>
  <si>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</si>
  <si>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</si>
  <si>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</si>
  <si>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</si>
  <si>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</si>
  <si>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</si>
  <si>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</si>
  <si>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</si>
  <si>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</si>
  <si>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</si>
  <si>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</si>
  <si>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</si>
  <si>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</si>
  <si>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</si>
  <si>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</si>
  <si>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</si>
  <si>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</si>
  <si>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</si>
  <si>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</si>
  <si>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</si>
  <si>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</si>
  <si>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</si>
  <si>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</si>
  <si>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</si>
  <si>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</si>
  <si>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</si>
  <si>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</si>
  <si>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</si>
  <si>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</si>
  <si>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</si>
  <si>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</si>
  <si>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</si>
  <si>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</si>
  <si>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</si>
  <si>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</si>
  <si>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</si>
  <si>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</si>
  <si>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</si>
  <si>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</si>
  <si>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</si>
  <si>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</si>
  <si>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</si>
  <si>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</si>
  <si>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</si>
  <si>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</si>
  <si>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</si>
  <si>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</si>
  <si>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</si>
  <si>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</si>
  <si>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</si>
  <si>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</si>
  <si>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</si>
  <si>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</si>
  <si>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</si>
  <si>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</si>
  <si>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</si>
  <si>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</si>
  <si>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</si>
  <si>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</si>
  <si>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</si>
  <si>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</si>
  <si>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</si>
  <si>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</si>
  <si>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</si>
  <si>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</si>
  <si>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</si>
  <si>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</si>
  <si>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</si>
  <si>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</si>
  <si>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</si>
  <si>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</si>
  <si>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</si>
  <si>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</si>
  <si>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</si>
  <si>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</si>
  <si>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</si>
  <si>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</si>
  <si>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</si>
  <si>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</si>
  <si>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</si>
  <si>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</si>
  <si>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</si>
  <si>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</si>
  <si>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</si>
  <si>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</si>
  <si>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</si>
  <si>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</si>
  <si>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</si>
  <si>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</si>
  <si>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</si>
  <si>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</si>
  <si>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</si>
  <si>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</si>
  <si>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</si>
  <si>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</si>
  <si>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</si>
  <si>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</si>
  <si>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</si>
  <si>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</si>
  <si>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</si>
  <si>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</si>
  <si>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</si>
  <si>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</si>
  <si>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</si>
  <si>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</si>
  <si>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</si>
  <si>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</si>
  <si>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</si>
  <si>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</si>
  <si>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</si>
  <si>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</si>
  <si>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</si>
  <si>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</si>
  <si>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</si>
  <si>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</si>
  <si>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</si>
  <si>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</si>
  <si>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</si>
  <si>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</si>
  <si>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</si>
  <si>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</si>
  <si>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</si>
  <si>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</si>
  <si>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</si>
  <si>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</si>
  <si>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</si>
  <si>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</si>
  <si>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</si>
  <si>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</si>
  <si>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</si>
  <si>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</si>
  <si>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</si>
  <si>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</si>
  <si>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</si>
  <si>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</si>
  <si>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</si>
  <si>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</si>
  <si>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</si>
  <si>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</si>
  <si>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</si>
  <si>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</si>
  <si>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</si>
  <si>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</si>
  <si>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</si>
  <si>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</si>
  <si>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</si>
  <si>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</si>
  <si>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</si>
  <si>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</si>
  <si>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</si>
  <si>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</si>
  <si>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</si>
  <si>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</si>
  <si>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</si>
  <si>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</si>
  <si>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</si>
  <si>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</si>
  <si>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</si>
  <si>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</si>
  <si>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</si>
  <si>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</si>
  <si>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</si>
  <si>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</si>
  <si>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</si>
  <si>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</si>
  <si>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</si>
  <si>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</si>
  <si>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</si>
  <si>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</si>
  <si>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</si>
  <si>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</si>
  <si>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</si>
  <si>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</si>
  <si>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</si>
  <si>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</si>
  <si>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</si>
  <si>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</si>
  <si>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</si>
  <si>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</si>
  <si>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</si>
  <si>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</si>
  <si>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</si>
  <si>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</si>
  <si>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</si>
  <si>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</si>
  <si>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</si>
  <si>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</si>
  <si>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</si>
  <si>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</si>
  <si>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</si>
  <si>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</si>
  <si>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</si>
  <si>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</si>
  <si>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</si>
  <si>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</si>
  <si>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</si>
  <si>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</si>
  <si>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</si>
  <si>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</si>
  <si>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</si>
  <si>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</si>
  <si>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</si>
  <si>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</si>
  <si>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</si>
  <si>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</si>
  <si>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</si>
  <si>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</si>
  <si>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</si>
  <si>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</si>
  <si>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</si>
  <si>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</si>
  <si>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</si>
  <si>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</si>
  <si>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</si>
  <si>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</si>
  <si>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</si>
  <si>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</si>
  <si>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</si>
  <si>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</si>
  <si>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</si>
  <si>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</si>
  <si>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</si>
  <si>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</si>
  <si>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</si>
  <si>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</si>
  <si>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</si>
  <si>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</si>
  <si>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</si>
  <si>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</si>
  <si>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</si>
  <si>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</si>
  <si>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</si>
  <si>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</si>
  <si>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</si>
  <si>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</si>
  <si>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</si>
  <si>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</si>
  <si>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</si>
  <si>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</si>
  <si>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</si>
  <si>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</si>
  <si>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</si>
  <si>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</si>
  <si>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</si>
  <si>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</si>
  <si>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</si>
  <si>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</si>
  <si>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</si>
  <si>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</si>
  <si>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</si>
  <si>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</si>
  <si>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</si>
  <si>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</si>
  <si>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</si>
  <si>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</si>
  <si>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</si>
  <si>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</si>
  <si>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</si>
  <si>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</si>
  <si>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</si>
  <si>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</si>
  <si>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</si>
  <si>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</si>
  <si>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</si>
  <si>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</si>
  <si>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</si>
  <si>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</si>
  <si>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</si>
  <si>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</si>
  <si>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</si>
  <si>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</si>
  <si>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</si>
  <si>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</si>
  <si>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</si>
  <si>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</si>
  <si>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</si>
  <si>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</si>
  <si>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</si>
  <si>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</si>
  <si>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</si>
  <si>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</si>
  <si>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</si>
  <si>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</si>
  <si>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</si>
  <si>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</si>
  <si>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</si>
  <si>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</si>
  <si>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</si>
  <si>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</si>
  <si>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</si>
  <si>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</si>
  <si>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</si>
  <si>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</si>
  <si>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</si>
  <si>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</si>
  <si>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</si>
  <si>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</si>
  <si>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</si>
  <si>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</si>
  <si>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</si>
  <si>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</si>
  <si>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</si>
  <si>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</si>
  <si>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</si>
  <si>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</si>
  <si>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</si>
  <si>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</si>
  <si>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</si>
  <si>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</si>
  <si>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</si>
  <si>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</si>
  <si>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</si>
  <si>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</si>
  <si>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</si>
  <si>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</si>
  <si>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</si>
  <si>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</si>
  <si>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</si>
  <si>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</si>
  <si>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</si>
  <si>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</si>
  <si>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</si>
  <si>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</si>
  <si>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</si>
  <si>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</si>
  <si>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</si>
  <si>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</si>
  <si>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</si>
  <si>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</si>
  <si>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</si>
  <si>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</si>
  <si>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</si>
  <si>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</si>
  <si>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</si>
  <si>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</si>
  <si>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</si>
  <si>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</si>
  <si>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</si>
  <si>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</si>
  <si>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</si>
  <si>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</si>
  <si>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</si>
  <si>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</si>
  <si>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</si>
  <si>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</si>
  <si>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</si>
  <si>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</si>
  <si>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</si>
  <si>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</si>
  <si>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</si>
  <si>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</si>
  <si>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</si>
  <si>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</si>
  <si>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</si>
  <si>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</si>
  <si>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</si>
  <si>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</si>
  <si>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</si>
  <si>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</si>
  <si>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</si>
  <si>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</si>
  <si>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</si>
  <si>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</si>
  <si>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</si>
  <si>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</si>
  <si>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</si>
  <si>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</si>
  <si>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</si>
  <si>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</si>
  <si>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</si>
  <si>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</si>
  <si>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</si>
  <si>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</si>
  <si>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</si>
  <si>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</si>
  <si>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</si>
  <si>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</si>
  <si>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</si>
  <si>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</si>
  <si>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</si>
  <si>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</si>
  <si>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</si>
  <si>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</si>
  <si>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</si>
  <si>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</si>
  <si>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</si>
  <si>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</si>
  <si>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</si>
  <si>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</si>
  <si>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</si>
  <si>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</si>
  <si>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</si>
  <si>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</si>
  <si>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</si>
  <si>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</si>
  <si>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</si>
  <si>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</si>
  <si>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</si>
  <si>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</si>
  <si>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</si>
  <si>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</si>
  <si>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</si>
  <si>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</si>
  <si>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</si>
  <si>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</si>
  <si>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</si>
  <si>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</si>
  <si>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</si>
  <si>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</si>
  <si>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</si>
  <si>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</si>
  <si>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</si>
  <si>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</si>
  <si>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</si>
  <si>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</si>
  <si>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</si>
  <si>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</si>
  <si>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</si>
  <si>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</si>
  <si>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</si>
  <si>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</si>
  <si>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</si>
  <si>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</si>
  <si>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</si>
  <si>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</si>
  <si>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</si>
  <si>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</si>
  <si>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</si>
  <si>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</si>
  <si>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</si>
  <si>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</si>
  <si>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</si>
  <si>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</si>
  <si>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</si>
  <si>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</si>
  <si>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</si>
  <si>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</si>
  <si>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</si>
  <si>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</si>
  <si>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</si>
  <si>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</si>
  <si>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</si>
  <si>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</si>
  <si>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</si>
  <si>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</si>
  <si>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</si>
  <si>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</si>
  <si>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</si>
  <si>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</si>
  <si>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</si>
  <si>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</si>
  <si>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</si>
  <si>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</si>
  <si>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</si>
  <si>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</si>
  <si>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</si>
  <si>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</si>
  <si>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</si>
  <si>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</si>
  <si>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</si>
  <si>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</si>
  <si>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</si>
  <si>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</si>
  <si>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</si>
  <si>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</si>
  <si>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</si>
  <si>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</si>
  <si>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</si>
  <si>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</si>
  <si>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</si>
  <si>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</si>
  <si>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</si>
  <si>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</si>
  <si>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</si>
  <si>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</si>
  <si>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</si>
  <si>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</si>
  <si>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</si>
  <si>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</si>
  <si>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</si>
  <si>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</si>
  <si>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</si>
  <si>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</si>
  <si>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</si>
  <si>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</si>
  <si>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</si>
  <si>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</si>
  <si>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</si>
  <si>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</si>
  <si>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</si>
  <si>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</si>
  <si>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</si>
  <si>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</si>
  <si>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</si>
  <si>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</si>
  <si>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</si>
  <si>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</si>
  <si>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</si>
  <si>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</si>
  <si>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</si>
  <si>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</si>
  <si>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</si>
  <si>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</si>
  <si>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</si>
  <si>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</si>
  <si>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</si>
  <si>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</si>
  <si>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</si>
  <si>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</si>
  <si>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</si>
  <si>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</si>
  <si>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</si>
  <si>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</si>
  <si>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</si>
  <si>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</si>
  <si>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</si>
  <si>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</si>
  <si>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</si>
  <si>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</si>
  <si>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</si>
  <si>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</si>
  <si>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</si>
  <si>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</si>
  <si>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</si>
  <si>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</si>
  <si>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</si>
  <si>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</si>
  <si>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</si>
  <si>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</si>
  <si>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</si>
  <si>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</si>
  <si>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</si>
  <si>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</si>
  <si>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</si>
  <si>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</si>
  <si>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</si>
  <si>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</si>
  <si>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</si>
  <si>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</si>
  <si>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</si>
  <si>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</si>
  <si>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</si>
  <si>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</si>
  <si>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</si>
  <si>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</si>
  <si>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</si>
  <si>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</si>
  <si>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</si>
  <si>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</si>
  <si>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</si>
  <si>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</si>
  <si>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</si>
  <si>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</si>
  <si>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</si>
  <si>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</si>
  <si>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</si>
  <si>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</si>
  <si>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</si>
  <si>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</si>
  <si>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</si>
  <si>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</si>
  <si>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</si>
  <si>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</si>
  <si>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</si>
  <si>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</si>
  <si>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</si>
  <si>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</si>
  <si>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</si>
  <si>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</si>
  <si>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</si>
  <si>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</si>
  <si>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</si>
  <si>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</si>
  <si>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</si>
  <si>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</si>
  <si>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</si>
  <si>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</si>
  <si>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</si>
  <si>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</si>
  <si>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</si>
  <si>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</si>
  <si>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</si>
  <si>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</si>
  <si>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</si>
  <si>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</si>
  <si>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</si>
  <si>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</si>
  <si>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</si>
  <si>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</si>
  <si>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</si>
  <si>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</si>
  <si>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</si>
  <si>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</si>
  <si>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</si>
  <si>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</si>
  <si>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</si>
  <si>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</si>
  <si>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</si>
  <si>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</si>
  <si>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</si>
  <si>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</si>
  <si>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</si>
  <si>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</si>
  <si>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</si>
  <si>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</si>
  <si>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</si>
  <si>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</si>
  <si>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</si>
  <si>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</si>
  <si>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</si>
  <si>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</si>
  <si>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</si>
  <si>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</si>
  <si>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</si>
  <si>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</si>
  <si>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</si>
  <si>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</si>
  <si>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</si>
  <si>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</si>
  <si>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</si>
  <si>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</si>
  <si>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</si>
  <si>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</si>
  <si>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</si>
  <si>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</si>
  <si>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</si>
  <si>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</si>
  <si>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</si>
  <si>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</si>
  <si>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</si>
  <si>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</si>
  <si>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</si>
  <si>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</si>
  <si>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</si>
  <si>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</si>
  <si>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</si>
  <si>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</si>
  <si>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</si>
  <si>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</si>
  <si>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</si>
  <si>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</si>
  <si>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</si>
  <si>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</si>
  <si>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</si>
  <si>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</si>
  <si>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</si>
  <si>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</si>
  <si>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</si>
  <si>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</si>
  <si>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</si>
  <si>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</si>
  <si>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</si>
  <si>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</si>
  <si>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</si>
  <si>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</si>
  <si>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</si>
  <si>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</si>
  <si>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</si>
  <si>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</si>
  <si>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</si>
  <si>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</si>
  <si>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</si>
  <si>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</si>
  <si>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</si>
  <si>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</si>
  <si>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</si>
  <si>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</si>
  <si>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</si>
  <si>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</si>
  <si>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</si>
  <si>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</si>
  <si>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</si>
  <si>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</si>
  <si>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</si>
  <si>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</si>
  <si>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</si>
  <si>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</si>
  <si>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</si>
  <si>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</si>
  <si>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</si>
  <si>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</si>
  <si>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</si>
  <si>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</si>
  <si>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</si>
  <si>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</si>
  <si>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</si>
  <si>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</si>
  <si>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</si>
  <si>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</si>
  <si>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</si>
  <si>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</si>
  <si>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</si>
  <si>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</si>
  <si>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</si>
  <si>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</si>
  <si>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</si>
  <si>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</si>
  <si>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</si>
  <si>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</si>
  <si>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</si>
  <si>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</si>
  <si>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</si>
  <si>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</si>
  <si>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</si>
  <si>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</si>
  <si>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</si>
  <si>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</si>
  <si>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</si>
  <si>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</si>
  <si>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</si>
  <si>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</si>
  <si>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</si>
  <si>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</si>
  <si>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</si>
  <si>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</si>
  <si>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</si>
  <si>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</si>
  <si>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</si>
  <si>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</si>
  <si>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</si>
  <si>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</si>
  <si>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</si>
  <si>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</si>
  <si>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</si>
  <si>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</si>
  <si>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</si>
  <si>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</si>
  <si>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</si>
  <si>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</si>
  <si>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</si>
  <si>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</si>
  <si>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</si>
  <si>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</si>
  <si>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</si>
  <si>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</si>
  <si>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</si>
  <si>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</si>
  <si>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</si>
  <si>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</si>
  <si>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</si>
  <si>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</si>
  <si>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</si>
  <si>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</si>
  <si>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</si>
  <si>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</si>
  <si>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</si>
  <si>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</si>
  <si>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</si>
  <si>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</si>
  <si>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</si>
  <si>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</si>
  <si>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</si>
  <si>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</si>
  <si>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</si>
  <si>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</si>
  <si>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</si>
  <si>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</si>
  <si>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</si>
  <si>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</si>
  <si>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</si>
  <si>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</si>
  <si>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</si>
  <si>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</si>
  <si>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</si>
  <si>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</si>
  <si>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</si>
  <si>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</si>
  <si>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</si>
  <si>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</si>
  <si>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</si>
  <si>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</si>
  <si>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</si>
  <si>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</si>
  <si>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</si>
  <si>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</si>
  <si>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</si>
  <si>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</si>
  <si>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</si>
  <si>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</si>
  <si>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</si>
  <si>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</si>
  <si>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</si>
  <si>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</si>
  <si>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</si>
  <si>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</si>
  <si>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</si>
  <si>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</si>
  <si>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</si>
  <si>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</si>
  <si>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</si>
  <si>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</si>
  <si>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</si>
  <si>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</si>
  <si>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</si>
  <si>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</si>
  <si>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</si>
  <si>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</si>
  <si>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</si>
  <si>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</si>
  <si>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</si>
  <si>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</si>
  <si>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</si>
  <si>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</si>
  <si>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</si>
  <si>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</si>
  <si>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</si>
  <si>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</si>
  <si>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</si>
  <si>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</si>
  <si>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</si>
  <si>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</si>
  <si>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</si>
  <si>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</si>
  <si>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</si>
  <si>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</si>
  <si>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</si>
  <si>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</si>
  <si>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</si>
  <si>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</si>
  <si>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</si>
  <si>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</si>
  <si>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</si>
  <si>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</si>
  <si>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</si>
  <si>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</si>
  <si>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</si>
  <si>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</si>
  <si>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</si>
  <si>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</si>
  <si>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</si>
  <si>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</si>
  <si>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</si>
  <si>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</si>
  <si>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</si>
  <si>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</si>
  <si>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</si>
  <si>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</si>
  <si>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</si>
  <si>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</si>
  <si>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</si>
  <si>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</si>
  <si>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</si>
  <si>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</si>
  <si>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</si>
  <si>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</si>
  <si>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</si>
  <si>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</si>
  <si>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</si>
  <si>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</si>
  <si>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</si>
  <si>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</si>
  <si>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</si>
  <si>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</si>
  <si>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</si>
  <si>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</si>
  <si>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</si>
  <si>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</si>
  <si>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</si>
  <si>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</si>
  <si>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</si>
  <si>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</si>
  <si>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</si>
  <si>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</si>
  <si>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</si>
  <si>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</si>
  <si>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</si>
  <si>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</si>
  <si>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</si>
  <si>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</si>
  <si>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</si>
  <si>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</si>
  <si>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</si>
  <si>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</si>
  <si>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</si>
  <si>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</si>
  <si>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</si>
  <si>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</si>
  <si>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</si>
  <si>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</si>
  <si>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</si>
  <si>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</si>
  <si>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</si>
  <si>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</si>
  <si>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</si>
  <si>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</si>
  <si>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</si>
  <si>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</si>
  <si>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</si>
  <si>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</si>
  <si>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</si>
  <si>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</si>
  <si>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</si>
  <si>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</si>
  <si>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</si>
  <si>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</si>
  <si>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</si>
  <si>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</si>
  <si>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</si>
  <si>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</si>
  <si>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</si>
  <si>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</si>
  <si>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</si>
  <si>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</si>
  <si>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</si>
  <si>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</si>
  <si>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</si>
  <si>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</si>
  <si>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</si>
  <si>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</si>
  <si>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</si>
  <si>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</si>
  <si>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</si>
  <si>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</si>
  <si>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</si>
  <si>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</si>
  <si>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</si>
  <si>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</si>
  <si>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</si>
  <si>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</si>
  <si>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</si>
  <si>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</si>
  <si>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</si>
  <si>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</si>
  <si>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</si>
  <si>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</si>
  <si>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</si>
  <si>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</si>
  <si>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</si>
  <si>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</si>
  <si>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</si>
  <si>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</si>
  <si>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</si>
  <si>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</si>
  <si>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</si>
  <si>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</si>
  <si>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</si>
  <si>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</si>
  <si>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</si>
  <si>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</si>
  <si>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</si>
  <si>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</si>
  <si>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</si>
  <si>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</si>
  <si>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</si>
  <si>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</si>
  <si>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</si>
  <si>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</si>
  <si>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</si>
  <si>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</si>
  <si>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</si>
  <si>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</si>
  <si>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</si>
  <si>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</si>
  <si>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</si>
  <si>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</si>
  <si>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</si>
  <si>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</si>
  <si>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</si>
  <si>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</si>
  <si>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</si>
  <si>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</si>
  <si>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</si>
  <si>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</si>
  <si>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</si>
  <si>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</si>
  <si>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</si>
  <si>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</si>
  <si>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</si>
  <si>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</si>
  <si>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</si>
  <si>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</si>
  <si>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</si>
  <si>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</si>
  <si>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</si>
  <si>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</si>
  <si>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</si>
  <si>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</si>
  <si>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</si>
  <si>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</si>
  <si>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</si>
  <si>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</si>
  <si>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</si>
  <si>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</si>
  <si>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</si>
  <si>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</si>
  <si>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</si>
  <si>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</si>
  <si>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</si>
  <si>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</si>
  <si>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</si>
  <si>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</si>
  <si>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</si>
  <si>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</si>
  <si>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</si>
  <si>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</si>
  <si>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</si>
  <si>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</si>
  <si>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</si>
  <si>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</si>
  <si>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</si>
  <si>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</si>
  <si>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</si>
  <si>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</si>
  <si>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</si>
  <si>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</si>
  <si>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</si>
  <si>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</si>
  <si>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</si>
  <si>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</si>
  <si>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</si>
  <si>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</si>
  <si>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</si>
  <si>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</si>
  <si>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</si>
  <si>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</si>
  <si>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</si>
  <si>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</si>
  <si>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</si>
  <si>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</si>
  <si>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</si>
  <si>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</si>
  <si>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</si>
  <si>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</si>
  <si>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</si>
  <si>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</si>
  <si>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</si>
  <si>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</si>
  <si>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</si>
  <si>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</si>
  <si>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</si>
  <si>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</si>
  <si>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</si>
  <si>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</si>
  <si>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</si>
  <si>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</si>
  <si>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</si>
  <si>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</si>
  <si>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</si>
  <si>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</si>
  <si>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</si>
  <si>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</si>
  <si>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</si>
  <si>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</si>
  <si>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</si>
  <si>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</si>
  <si>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</si>
  <si>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</si>
  <si>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</si>
  <si>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</si>
  <si>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</si>
  <si>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</si>
  <si>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</si>
  <si>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</si>
  <si>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</si>
  <si>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</si>
  <si>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</si>
  <si>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</si>
  <si>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</si>
  <si>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</si>
  <si>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</si>
  <si>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</si>
  <si>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</si>
  <si>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</si>
  <si>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</si>
  <si>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</si>
  <si>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</si>
  <si>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</si>
  <si>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</si>
  <si>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</si>
  <si>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</si>
  <si>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</si>
  <si>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</si>
  <si>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</si>
  <si>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</si>
  <si>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</si>
  <si>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</si>
  <si>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</si>
  <si>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</si>
  <si>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</si>
  <si>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</si>
  <si>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</si>
  <si>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</si>
  <si>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</si>
  <si>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</si>
  <si>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</si>
  <si>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</si>
  <si>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</si>
  <si>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</si>
  <si>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</si>
  <si>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</si>
  <si>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</si>
  <si>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</si>
  <si>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</si>
  <si>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</si>
  <si>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</si>
  <si>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</si>
  <si>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</si>
  <si>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</si>
  <si>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</si>
  <si>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</si>
  <si>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</si>
  <si>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</si>
  <si>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</si>
  <si>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</si>
  <si>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</si>
  <si>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</si>
  <si>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</si>
  <si>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</si>
  <si>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</si>
  <si>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</si>
  <si>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</si>
  <si>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</si>
  <si>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</si>
  <si>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</si>
  <si>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</si>
  <si>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</si>
  <si>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</si>
  <si>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</si>
  <si>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</si>
  <si>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</si>
  <si>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</si>
  <si>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</si>
  <si>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</si>
  <si>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</si>
  <si>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</si>
  <si>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</si>
  <si>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</si>
  <si>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</si>
  <si>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</si>
  <si>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</si>
  <si>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</si>
  <si>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</si>
  <si>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</si>
  <si>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</si>
  <si>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</si>
  <si>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</si>
  <si>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</si>
  <si>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</si>
  <si>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</si>
  <si>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</si>
  <si>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</si>
  <si>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</si>
  <si>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</si>
  <si>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</si>
  <si>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</si>
  <si>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</si>
  <si>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</si>
  <si>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</si>
  <si>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</si>
  <si>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</si>
  <si>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</si>
  <si>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</si>
  <si>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</si>
  <si>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</si>
  <si>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</si>
  <si>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</si>
  <si>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</si>
  <si>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</si>
  <si>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</si>
  <si>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</si>
  <si>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</si>
  <si>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</si>
  <si>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</si>
  <si>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</si>
  <si>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</si>
  <si>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</si>
  <si>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</si>
  <si>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</si>
  <si>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</si>
  <si>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</si>
  <si>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</si>
  <si>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</si>
  <si>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</si>
  <si>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</si>
  <si>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</si>
  <si>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</si>
  <si>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</si>
  <si>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</si>
  <si>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</si>
  <si>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</si>
  <si>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</si>
  <si>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</si>
  <si>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</si>
  <si>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</si>
  <si>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</si>
  <si>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</si>
  <si>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</si>
  <si>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</si>
  <si>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</si>
  <si>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</si>
  <si>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</si>
  <si>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</si>
  <si>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</si>
  <si>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</si>
  <si>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</si>
  <si>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</si>
  <si>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</si>
  <si>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</si>
  <si>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</si>
  <si>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</si>
  <si>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</si>
  <si>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</si>
  <si>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</si>
  <si>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</si>
  <si>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</si>
  <si>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</si>
  <si>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</si>
  <si>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</si>
  <si>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</si>
  <si>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</si>
  <si>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</si>
  <si>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</si>
  <si>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</si>
  <si>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</si>
  <si>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</si>
  <si>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</si>
  <si>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</si>
  <si>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</si>
  <si>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</si>
  <si>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</si>
  <si>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</si>
  <si>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</si>
  <si>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</si>
  <si>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</si>
  <si>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</si>
  <si>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</si>
  <si>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</si>
  <si>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</si>
  <si>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</si>
  <si>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</si>
  <si>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</si>
  <si>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</si>
  <si>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</si>
  <si>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</si>
  <si>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</si>
  <si>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</si>
  <si>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</si>
  <si>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</si>
  <si>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</si>
  <si>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</si>
  <si>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</si>
  <si>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</si>
  <si>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</si>
  <si>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</si>
  <si>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</si>
  <si>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</si>
  <si>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</si>
  <si>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</si>
  <si>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</si>
  <si>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</si>
  <si>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</si>
  <si>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</si>
  <si>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</si>
  <si>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</si>
  <si>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</si>
  <si>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</si>
  <si>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</si>
  <si>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</si>
  <si>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</si>
  <si>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</si>
  <si>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</si>
  <si>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</si>
  <si>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</si>
  <si>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</si>
  <si>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</si>
  <si>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</si>
  <si>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</si>
  <si>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</si>
  <si>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</si>
  <si>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</si>
  <si>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</si>
  <si>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</si>
  <si>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</si>
  <si>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</si>
  <si>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</si>
  <si>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</si>
  <si>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</si>
  <si>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</si>
  <si>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</si>
  <si>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</si>
  <si>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</si>
  <si>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</si>
  <si>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</si>
  <si>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</si>
  <si>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</si>
  <si>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</si>
  <si>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</si>
  <si>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</si>
  <si>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</si>
  <si>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</si>
  <si>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</si>
  <si>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</si>
  <si>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</si>
  <si>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</si>
  <si>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</si>
  <si>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</si>
  <si>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</si>
  <si>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</si>
  <si>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</si>
  <si>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</si>
  <si>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</si>
  <si>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</si>
  <si>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</si>
  <si>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</si>
  <si>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</si>
  <si>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</si>
  <si>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</si>
  <si>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</si>
  <si>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</si>
  <si>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</si>
  <si>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</si>
  <si>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</si>
  <si>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</si>
  <si>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</si>
  <si>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</si>
  <si>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</si>
  <si>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</si>
  <si>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</si>
  <si>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</si>
  <si>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</si>
  <si>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</si>
  <si>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</si>
  <si>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</si>
  <si>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</si>
  <si>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</si>
  <si>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</si>
  <si>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</si>
  <si>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</si>
  <si>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</si>
  <si>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</si>
  <si>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</si>
  <si>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</si>
  <si>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</si>
  <si>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</si>
  <si>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</si>
  <si>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</si>
  <si>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</si>
  <si>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</si>
  <si>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</si>
  <si>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</si>
  <si>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</si>
  <si>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</si>
  <si>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</si>
  <si>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</si>
  <si>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</si>
  <si>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</si>
  <si>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</si>
  <si>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</si>
  <si>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</si>
  <si>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</si>
  <si>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</si>
  <si>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</si>
  <si>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</si>
  <si>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</si>
  <si>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</si>
  <si>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</si>
  <si>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</si>
  <si>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</si>
  <si>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</si>
  <si>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</si>
  <si>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</si>
  <si>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</si>
  <si>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</si>
  <si>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</si>
  <si>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</si>
  <si>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</si>
  <si>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</si>
  <si>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</si>
  <si>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</si>
  <si>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</si>
  <si>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</si>
  <si>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</si>
  <si>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</si>
  <si>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</si>
  <si>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</si>
  <si>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</si>
  <si>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</si>
  <si>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</si>
  <si>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</si>
  <si>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</si>
  <si>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</si>
  <si>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</si>
  <si>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</si>
  <si>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</si>
  <si>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</si>
  <si>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</si>
  <si>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</si>
  <si>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</si>
  <si>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</si>
  <si>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</si>
  <si>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</si>
  <si>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</si>
  <si>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</si>
  <si>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</si>
  <si>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</si>
  <si>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</si>
  <si>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</si>
  <si>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</si>
  <si>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</si>
  <si>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</si>
  <si>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</si>
  <si>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</si>
  <si>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</si>
  <si>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</si>
  <si>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</si>
  <si>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</si>
  <si>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</si>
  <si>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</si>
  <si>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</si>
  <si>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</si>
  <si>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</si>
  <si>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</si>
  <si>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</si>
  <si>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</si>
  <si>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</si>
  <si>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</si>
  <si>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</si>
  <si>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</si>
  <si>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</si>
  <si>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</si>
  <si>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</si>
  <si>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</si>
  <si>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</si>
  <si>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</si>
  <si>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</si>
  <si>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</si>
  <si>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</si>
  <si>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</si>
  <si>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</si>
  <si>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</si>
  <si>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</si>
  <si>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</si>
  <si>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</si>
  <si>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</si>
  <si>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</si>
  <si>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</si>
  <si>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</si>
  <si>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</si>
  <si>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</si>
  <si>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</si>
  <si>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</si>
  <si>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</si>
  <si>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</si>
  <si>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</si>
  <si>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</si>
  <si>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</si>
  <si>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</si>
  <si>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</si>
  <si>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</si>
  <si>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</si>
  <si>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</si>
  <si>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</si>
  <si>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</si>
  <si>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</si>
  <si>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</si>
  <si>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</si>
  <si>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</si>
  <si>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</si>
  <si>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</si>
  <si>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</si>
  <si>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</si>
  <si>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</si>
  <si>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</si>
  <si>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</si>
  <si>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</si>
  <si>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</si>
  <si>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</si>
  <si>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</si>
  <si>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</si>
  <si>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</si>
  <si>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</si>
  <si>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</si>
  <si>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</si>
  <si>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</si>
  <si>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</si>
  <si>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</si>
  <si>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</si>
  <si>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</si>
  <si>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</si>
  <si>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</si>
  <si>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</si>
  <si>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</si>
  <si>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</si>
  <si>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</si>
  <si>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</si>
  <si>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</si>
  <si>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</si>
  <si>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</si>
  <si>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</si>
  <si>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</si>
  <si>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</si>
  <si>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</si>
  <si>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</si>
  <si>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</si>
  <si>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</si>
  <si>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</si>
  <si>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</si>
  <si>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</si>
  <si>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</si>
  <si>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</si>
  <si>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</si>
  <si>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</si>
  <si>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</si>
  <si>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</si>
  <si>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</si>
  <si>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</si>
  <si>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</si>
  <si>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</si>
  <si>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</si>
  <si>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</si>
  <si>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</si>
  <si>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</si>
  <si>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</si>
  <si>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</si>
  <si>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</si>
  <si>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</si>
  <si>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</si>
  <si>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</si>
  <si>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</si>
  <si>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</si>
  <si>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</si>
  <si>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</si>
  <si>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</si>
  <si>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</si>
  <si>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</si>
  <si>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</si>
  <si>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</si>
  <si>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</si>
  <si>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</si>
  <si>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</si>
  <si>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</si>
  <si>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</si>
  <si>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</si>
  <si>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</si>
  <si>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</si>
  <si>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</si>
  <si>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</si>
  <si>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</si>
  <si>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</si>
  <si>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</si>
  <si>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</si>
  <si>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</si>
  <si>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</si>
  <si>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</si>
  <si>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</si>
  <si>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</si>
  <si>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</si>
  <si>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</si>
  <si>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</si>
  <si>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</si>
  <si>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</si>
  <si>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</si>
  <si>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</si>
  <si>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</si>
  <si>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</si>
  <si>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</si>
  <si>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</si>
  <si>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</si>
  <si>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</si>
  <si>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</si>
  <si>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</si>
  <si>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</si>
  <si>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</si>
  <si>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</si>
  <si>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</si>
  <si>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</si>
  <si>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</si>
  <si>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</si>
  <si>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</si>
  <si>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</si>
  <si>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</si>
  <si>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</si>
  <si>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</si>
  <si>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</si>
  <si>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</si>
  <si>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</si>
  <si>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</si>
  <si>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</si>
  <si>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</si>
  <si>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</si>
  <si>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</si>
  <si>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</si>
  <si>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</si>
  <si>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</si>
  <si>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</si>
  <si>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</si>
  <si>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</si>
  <si>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</si>
  <si>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</si>
  <si>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</si>
  <si>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</si>
  <si>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</si>
  <si>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</si>
  <si>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</si>
  <si>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</si>
  <si>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</si>
  <si>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</si>
  <si>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</si>
  <si>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</si>
  <si>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</si>
  <si>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</si>
  <si>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</si>
  <si>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</si>
  <si>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</si>
  <si>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</si>
  <si>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</si>
  <si>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</si>
  <si>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</si>
  <si>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</si>
  <si>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</si>
  <si>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</si>
  <si>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</si>
  <si>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</si>
  <si>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</si>
  <si>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</si>
  <si>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</si>
  <si>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</si>
  <si>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</si>
  <si>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</si>
  <si>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</si>
  <si>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</si>
  <si>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</si>
  <si>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</si>
  <si>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</si>
  <si>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</si>
  <si>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</si>
  <si>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</si>
  <si>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</si>
  <si>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</si>
  <si>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</si>
  <si>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</si>
  <si>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</si>
  <si>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</si>
  <si>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</si>
  <si>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</si>
  <si>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</si>
  <si>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</si>
  <si>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</si>
  <si>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</si>
  <si>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</si>
  <si>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</si>
  <si>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</si>
  <si>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</si>
  <si>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</si>
  <si>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</si>
  <si>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</si>
  <si>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</si>
  <si>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</si>
  <si>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</si>
  <si>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</si>
  <si>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</si>
  <si>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</si>
  <si>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</si>
  <si>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</si>
  <si>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</si>
  <si>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</si>
  <si>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</si>
  <si>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</si>
  <si>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</si>
  <si>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</si>
  <si>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</si>
  <si>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</si>
  <si>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</si>
  <si>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</si>
  <si>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</si>
  <si>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</si>
  <si>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</si>
  <si>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</si>
  <si>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</si>
  <si>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</si>
  <si>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</si>
  <si>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</si>
  <si>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</si>
  <si>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</si>
  <si>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</si>
  <si>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</si>
  <si>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</si>
  <si>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</si>
  <si>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</si>
  <si>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</si>
  <si>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</si>
  <si>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</si>
  <si>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</si>
  <si>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</si>
  <si>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</si>
  <si>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</si>
  <si>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</si>
  <si>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</si>
  <si>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</si>
  <si>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</si>
  <si>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</si>
  <si>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</si>
  <si>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</si>
  <si>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</si>
  <si>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</si>
  <si>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</si>
  <si>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</si>
  <si>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</si>
  <si>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</si>
  <si>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</si>
  <si>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</si>
  <si>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</si>
  <si>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</si>
  <si>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</si>
  <si>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</si>
  <si>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</si>
  <si>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</si>
  <si>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</si>
  <si>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</si>
  <si>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</si>
  <si>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</si>
  <si>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</si>
  <si>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</si>
  <si>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</si>
  <si>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</si>
  <si>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</si>
  <si>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</si>
  <si>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</si>
  <si>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</si>
  <si>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</si>
  <si>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</si>
  <si>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</si>
  <si>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</si>
  <si>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</si>
  <si>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</si>
  <si>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</si>
  <si>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</si>
  <si>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</si>
  <si>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</si>
  <si>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</si>
  <si>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</si>
  <si>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</si>
  <si>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</si>
  <si>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</si>
  <si>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</si>
  <si>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</si>
  <si>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</si>
  <si>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</si>
  <si>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</si>
  <si>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</si>
  <si>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</si>
  <si>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</si>
  <si>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</si>
  <si>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</si>
  <si>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</si>
  <si>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</si>
  <si>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</si>
  <si>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</si>
  <si>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</si>
  <si>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</si>
  <si>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</si>
  <si>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</si>
  <si>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</si>
  <si>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</si>
  <si>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</si>
  <si>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</si>
  <si>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</si>
  <si>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</si>
  <si>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</si>
  <si>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</si>
  <si>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</si>
  <si>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</si>
  <si>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</si>
  <si>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</si>
  <si>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</si>
  <si>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</si>
  <si>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</si>
  <si>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</si>
  <si>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</si>
  <si>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</si>
  <si>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</si>
  <si>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</si>
  <si>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</si>
  <si>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</si>
  <si>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</si>
  <si>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</si>
  <si>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</si>
  <si>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</si>
  <si>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</si>
  <si>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</si>
  <si>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</si>
  <si>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</si>
  <si>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</si>
  <si>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</si>
  <si>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</si>
  <si>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</si>
  <si>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</si>
  <si>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</si>
  <si>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</si>
  <si>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</si>
  <si>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</si>
  <si>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</si>
  <si>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</si>
  <si>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</si>
  <si>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</si>
  <si>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</si>
  <si>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</si>
  <si>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</si>
  <si>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</si>
  <si>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</si>
  <si>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</si>
  <si>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</si>
  <si>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</si>
  <si>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</si>
  <si>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</si>
  <si>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</si>
  <si>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</si>
  <si>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</si>
  <si>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</si>
  <si>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</si>
  <si>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</si>
  <si>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</si>
  <si>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</si>
  <si>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</si>
  <si>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</si>
  <si>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</si>
  <si>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</si>
  <si>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</si>
  <si>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</si>
  <si>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</si>
  <si>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</si>
  <si>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</si>
  <si>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</si>
  <si>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</si>
  <si>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</si>
  <si>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</si>
  <si>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</si>
  <si>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</si>
  <si>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</si>
  <si>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</si>
  <si>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</si>
  <si>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</si>
  <si>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</si>
  <si>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</si>
  <si>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</si>
  <si>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</si>
  <si>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</si>
  <si>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</si>
  <si>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</si>
  <si>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</si>
  <si>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</si>
  <si>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</si>
  <si>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</si>
  <si>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</si>
  <si>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</si>
  <si>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</si>
  <si>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</si>
  <si>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</si>
  <si>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</si>
  <si>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</si>
  <si>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</si>
  <si>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</si>
  <si>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</si>
  <si>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</si>
  <si>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</si>
  <si>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</si>
  <si>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</si>
  <si>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</si>
  <si>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</si>
  <si>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</si>
  <si>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</si>
  <si>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</si>
  <si>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</si>
  <si>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</si>
  <si>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</si>
  <si>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</si>
  <si>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</si>
  <si>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</si>
  <si>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</si>
  <si>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</si>
  <si>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</si>
  <si>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</si>
  <si>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</si>
  <si>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</si>
  <si>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</si>
  <si>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</si>
  <si>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</si>
  <si>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</si>
  <si>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</si>
  <si>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</si>
  <si>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</si>
  <si>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</si>
  <si>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</si>
  <si>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</si>
  <si>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</si>
  <si>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</si>
  <si>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</si>
  <si>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</si>
  <si>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</si>
  <si>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</si>
  <si>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</si>
  <si>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</si>
  <si>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</si>
  <si>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</si>
  <si>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</si>
  <si>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</si>
  <si>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</si>
  <si>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</si>
  <si>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</si>
  <si>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</si>
  <si>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</si>
  <si>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</si>
  <si>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</si>
  <si>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</si>
  <si>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</si>
  <si>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</si>
  <si>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</si>
  <si>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</si>
  <si>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</si>
  <si>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</si>
  <si>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</si>
  <si>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</si>
  <si>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</si>
  <si>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</si>
  <si>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</si>
  <si>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</si>
  <si>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</si>
  <si>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</si>
  <si>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</si>
  <si>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</si>
  <si>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</si>
  <si>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</si>
  <si>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</si>
  <si>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</si>
  <si>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</si>
  <si>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</si>
  <si>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</si>
  <si>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</si>
  <si>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</si>
  <si>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</si>
  <si>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</si>
  <si>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</si>
  <si>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</si>
  <si>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</si>
  <si>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</si>
  <si>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</si>
  <si>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</si>
  <si>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</si>
  <si>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</si>
  <si>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</si>
  <si>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</si>
  <si>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</si>
  <si>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</si>
  <si>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</si>
  <si>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</si>
  <si>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</si>
  <si>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</si>
  <si>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</si>
  <si>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</si>
  <si>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</si>
  <si>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</si>
  <si>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</si>
  <si>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</si>
  <si>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</si>
  <si>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</si>
  <si>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</si>
  <si>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</si>
  <si>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</si>
  <si>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</si>
  <si>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</si>
  <si>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</si>
  <si>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</si>
  <si>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</si>
  <si>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</si>
  <si>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</si>
  <si>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</si>
  <si>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</si>
  <si>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</si>
  <si>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</si>
  <si>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</si>
  <si>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</si>
  <si>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</si>
  <si>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</si>
  <si>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</si>
  <si>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</si>
  <si>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</si>
  <si>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</si>
  <si>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</si>
  <si>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</si>
  <si>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</si>
  <si>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</si>
  <si>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</si>
  <si>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</si>
  <si>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</si>
  <si>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</si>
  <si>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</si>
  <si>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</si>
  <si>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</si>
  <si>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</si>
  <si>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</si>
  <si>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</si>
  <si>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</si>
  <si>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</si>
  <si>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</si>
  <si>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</si>
  <si>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</si>
  <si>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</si>
  <si>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</si>
  <si>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</si>
  <si>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</si>
  <si>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</si>
  <si>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</si>
  <si>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</si>
  <si>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</si>
  <si>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</si>
  <si>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</si>
  <si>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</si>
  <si>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</si>
  <si>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</si>
  <si>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</si>
  <si>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</si>
  <si>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</si>
  <si>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</si>
  <si>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</si>
  <si>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</si>
  <si>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</si>
  <si>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</si>
  <si>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</si>
  <si>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</si>
  <si>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</si>
  <si>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</si>
  <si>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</si>
  <si>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</si>
  <si>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</si>
  <si>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</si>
  <si>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</si>
  <si>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</si>
  <si>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</si>
  <si>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</si>
  <si>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</si>
  <si>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</si>
  <si>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</si>
  <si>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</si>
  <si>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</si>
  <si>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</si>
  <si>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</si>
  <si>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</si>
  <si>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</si>
  <si>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</si>
  <si>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</si>
  <si>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</si>
  <si>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</si>
  <si>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</si>
  <si>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</si>
  <si>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</si>
  <si>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</si>
  <si>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</si>
  <si>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</si>
  <si>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</si>
  <si>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</si>
  <si>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</si>
  <si>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</si>
  <si>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</si>
  <si>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</si>
  <si>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</si>
  <si>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</si>
  <si>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</si>
  <si>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</si>
  <si>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</si>
  <si>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</si>
  <si>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</si>
  <si>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</si>
  <si>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</si>
  <si>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</si>
  <si>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</si>
  <si>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</si>
  <si>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</si>
  <si>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</si>
  <si>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</si>
  <si>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</si>
  <si>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</si>
  <si>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</si>
  <si>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</si>
  <si>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</si>
  <si>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</si>
  <si>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</si>
  <si>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</si>
  <si>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</si>
  <si>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</si>
  <si>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</si>
  <si>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</si>
  <si>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</si>
  <si>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</si>
  <si>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</si>
  <si>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</si>
  <si>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</si>
  <si>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</si>
  <si>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</si>
  <si>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</si>
  <si>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</si>
  <si>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</si>
  <si>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</si>
  <si>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</si>
  <si>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</si>
  <si>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</si>
  <si>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</si>
  <si>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</si>
  <si>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</si>
  <si>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</si>
  <si>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</si>
  <si>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</si>
  <si>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</si>
  <si>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</si>
  <si>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</si>
  <si>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</si>
  <si>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</si>
  <si>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</si>
  <si>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</si>
  <si>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</si>
  <si>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</si>
  <si>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</si>
  <si>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</si>
  <si>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</si>
  <si>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</si>
  <si>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</si>
  <si>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</si>
  <si>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</si>
  <si>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</si>
  <si>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</si>
  <si>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</si>
  <si>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</si>
  <si>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</si>
  <si>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</si>
  <si>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</si>
  <si>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</si>
  <si>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</si>
  <si>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</si>
  <si>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</si>
  <si>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</si>
  <si>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</si>
  <si>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</si>
  <si>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</si>
  <si>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</si>
  <si>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</si>
  <si>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</si>
  <si>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</si>
  <si>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</si>
  <si>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</si>
  <si>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</si>
  <si>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</si>
  <si>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</si>
  <si>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</si>
  <si>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</si>
  <si>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</si>
  <si>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</si>
  <si>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</si>
  <si>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</si>
  <si>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</si>
  <si>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</si>
  <si>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</si>
  <si>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</si>
  <si>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</si>
  <si>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</si>
  <si>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</si>
  <si>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</si>
  <si>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</si>
  <si>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</si>
  <si>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</si>
  <si>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</si>
  <si>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</si>
  <si>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</si>
  <si>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</si>
  <si>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</si>
  <si>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</si>
  <si>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</si>
  <si>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</si>
  <si>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</si>
  <si>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</si>
  <si>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</si>
  <si>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</si>
  <si>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</si>
  <si>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</si>
  <si>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</si>
  <si>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</si>
  <si>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</si>
  <si>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</si>
  <si>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</si>
  <si>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</si>
  <si>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</si>
  <si>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</si>
  <si>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</si>
  <si>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</si>
  <si>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</si>
  <si>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</si>
  <si>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</si>
  <si>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</si>
  <si>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</si>
  <si>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</si>
  <si>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</si>
  <si>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</si>
  <si>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</si>
  <si>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</si>
  <si>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</si>
  <si>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</si>
  <si>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</si>
  <si>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</si>
  <si>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</si>
  <si>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</si>
  <si>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</si>
  <si>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</si>
  <si>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</si>
  <si>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</si>
  <si>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</si>
  <si>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</si>
  <si>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</si>
  <si>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</si>
  <si>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</si>
  <si>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</si>
  <si>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</si>
  <si>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</si>
  <si>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</si>
  <si>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</si>
  <si>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</si>
  <si>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</si>
  <si>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</si>
  <si>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</si>
  <si>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</si>
  <si>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</si>
  <si>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</si>
  <si>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</si>
  <si>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</si>
  <si>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</si>
  <si>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</si>
  <si>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</si>
  <si>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</si>
  <si>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</si>
  <si>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</si>
  <si>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</si>
  <si>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</si>
  <si>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</si>
  <si>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</si>
  <si>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</si>
  <si>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</si>
  <si>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</si>
  <si>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</si>
  <si>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</si>
  <si>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</si>
  <si>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</si>
  <si>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</si>
  <si>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</si>
  <si>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</si>
  <si>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</si>
  <si>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</si>
  <si>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</si>
  <si>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</si>
  <si>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</si>
  <si>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</si>
  <si>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</si>
  <si>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</si>
  <si>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</si>
  <si>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</si>
  <si>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</si>
  <si>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</si>
  <si>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</si>
  <si>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</si>
  <si>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</si>
  <si>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</si>
  <si>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</si>
  <si>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</si>
  <si>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</si>
  <si>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</si>
  <si>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</si>
  <si>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</si>
  <si>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</si>
  <si>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</si>
  <si>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</si>
  <si>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</si>
  <si>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</si>
  <si>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</si>
  <si>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</si>
  <si>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</si>
  <si>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</si>
  <si>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</si>
  <si>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</si>
  <si>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</si>
  <si>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</si>
  <si>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</si>
  <si>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</si>
  <si>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</si>
  <si>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</si>
  <si>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</si>
  <si>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</si>
  <si>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</si>
  <si>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</si>
  <si>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</si>
  <si>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</si>
  <si>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</si>
  <si>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</si>
  <si>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</si>
  <si>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</si>
  <si>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</si>
  <si>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</si>
  <si>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</si>
  <si>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</si>
  <si>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</si>
  <si>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</si>
  <si>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</si>
  <si>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</si>
  <si>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</si>
  <si>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</si>
  <si>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</si>
  <si>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</si>
  <si>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</si>
  <si>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</si>
  <si>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</si>
  <si>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</si>
  <si>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</si>
  <si>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</si>
  <si>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</si>
  <si>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</si>
  <si>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</si>
  <si>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</si>
  <si>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</si>
  <si>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</si>
  <si>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</si>
  <si>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</si>
  <si>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</si>
  <si>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</si>
  <si>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</si>
  <si>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</si>
  <si>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</si>
  <si>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</si>
  <si>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</si>
  <si>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</si>
  <si>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</si>
  <si>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</si>
  <si>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</si>
  <si>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</si>
  <si>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</si>
  <si>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</si>
  <si>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</si>
  <si>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</si>
  <si>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</si>
  <si>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</si>
  <si>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</si>
  <si>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</si>
  <si>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</si>
  <si>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</si>
  <si>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</si>
  <si>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</si>
  <si>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</si>
  <si>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</si>
  <si>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</si>
  <si>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</si>
  <si>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</si>
  <si>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</si>
  <si>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</si>
  <si>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</si>
  <si>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</si>
  <si>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</si>
  <si>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</si>
  <si>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</si>
  <si>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</si>
  <si>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</si>
  <si>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</si>
  <si>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</si>
  <si>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</si>
  <si>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</si>
  <si>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</si>
  <si>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</si>
  <si>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</si>
  <si>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</si>
  <si>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</si>
  <si>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</si>
  <si>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</si>
  <si>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</si>
  <si>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</si>
  <si>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</si>
  <si>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</si>
  <si>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</si>
  <si>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</si>
  <si>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</si>
  <si>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</si>
  <si>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</si>
  <si>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</si>
  <si>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</si>
  <si>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</si>
  <si>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</si>
  <si>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</si>
  <si>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</si>
  <si>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</si>
  <si>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</si>
  <si>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</si>
  <si>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</si>
  <si>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</si>
  <si>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</si>
  <si>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</si>
  <si>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</si>
  <si>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</si>
  <si>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</si>
  <si>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</si>
  <si>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</si>
  <si>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</si>
  <si>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</si>
  <si>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</si>
  <si>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</si>
  <si>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</si>
  <si>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</si>
  <si>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</si>
  <si>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</si>
  <si>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</si>
  <si>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</si>
  <si>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</si>
  <si>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</si>
  <si>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</si>
  <si>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</si>
  <si>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</si>
  <si>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</si>
  <si>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</si>
  <si>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</si>
  <si>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</si>
  <si>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</si>
  <si>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</si>
  <si>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</si>
  <si>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</si>
  <si>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</si>
  <si>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</si>
  <si>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</si>
  <si>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</si>
  <si>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</si>
  <si>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</si>
  <si>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</si>
  <si>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</si>
  <si>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</si>
  <si>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</si>
  <si>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</si>
  <si>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</si>
  <si>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</si>
  <si>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</si>
  <si>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</si>
  <si>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</si>
  <si>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</si>
  <si>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</si>
  <si>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</si>
  <si>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</si>
  <si>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</si>
  <si>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</si>
  <si>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</si>
  <si>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</si>
  <si>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</si>
  <si>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</si>
  <si>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</si>
  <si>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</si>
  <si>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</si>
  <si>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</si>
  <si>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</si>
  <si>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</si>
  <si>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</si>
  <si>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</si>
  <si>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</si>
  <si>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</si>
  <si>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</si>
  <si>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</si>
  <si>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</si>
  <si>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</si>
  <si>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</si>
  <si>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</si>
  <si>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</si>
  <si>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</si>
  <si>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</si>
  <si>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</si>
  <si>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</si>
  <si>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</si>
  <si>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</si>
  <si>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</si>
  <si>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</si>
  <si>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</si>
  <si>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</si>
  <si>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</si>
  <si>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</si>
  <si>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</si>
  <si>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</si>
  <si>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</si>
  <si>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</si>
  <si>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</si>
  <si>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</si>
  <si>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</si>
  <si>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</si>
  <si>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</si>
  <si>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</si>
  <si>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</si>
  <si>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</si>
  <si>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</si>
  <si>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</si>
  <si>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</si>
  <si>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</si>
  <si>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</si>
  <si>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</si>
  <si>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</si>
  <si>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</si>
  <si>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</si>
  <si>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</si>
  <si>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</si>
  <si>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</si>
  <si>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</si>
  <si>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</si>
  <si>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</si>
  <si>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</si>
  <si>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</si>
  <si>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</si>
  <si>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</si>
  <si>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</si>
  <si>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</si>
  <si>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</si>
  <si>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</si>
  <si>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</si>
  <si>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</si>
  <si>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</si>
  <si>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</si>
  <si>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</si>
  <si>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</si>
  <si>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</si>
  <si>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</si>
  <si>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</si>
  <si>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</si>
  <si>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</si>
  <si>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</si>
  <si>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</si>
  <si>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</si>
  <si>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</si>
  <si>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</si>
  <si>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</si>
  <si>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</si>
  <si>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</si>
  <si>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</si>
  <si>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</si>
  <si>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</si>
  <si>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</si>
  <si>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</si>
  <si>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</si>
  <si>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</si>
  <si>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</si>
  <si>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</si>
  <si>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</si>
  <si>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</si>
  <si>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</si>
  <si>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</si>
  <si>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</si>
  <si>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</si>
  <si>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</si>
  <si>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</si>
  <si>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</si>
  <si>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</si>
  <si>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</si>
  <si>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</si>
  <si>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</si>
  <si>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</si>
  <si>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</si>
  <si>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</si>
  <si>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</si>
  <si>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</si>
  <si>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</si>
  <si>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</si>
  <si>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</si>
  <si>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</si>
  <si>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</si>
  <si>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</si>
  <si>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</si>
  <si>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</si>
  <si>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</si>
  <si>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</si>
  <si>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</si>
  <si>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</si>
  <si>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</si>
  <si>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</si>
  <si>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</si>
  <si>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</si>
  <si>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</si>
  <si>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</si>
  <si>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</si>
  <si>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</si>
  <si>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</si>
  <si>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</si>
  <si>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</si>
  <si>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</si>
  <si>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</si>
  <si>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</si>
  <si>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</si>
  <si>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</si>
  <si>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</si>
  <si>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</si>
  <si>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</si>
  <si>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</si>
  <si>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</si>
  <si>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</si>
  <si>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</si>
  <si>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</si>
  <si>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</si>
  <si>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</si>
  <si>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</si>
  <si>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</si>
  <si>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</si>
  <si>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</si>
  <si>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</si>
  <si>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</si>
  <si>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</si>
  <si>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</si>
  <si>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</si>
  <si>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</si>
  <si>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</si>
  <si>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</si>
  <si>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</si>
  <si>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</si>
  <si>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</si>
  <si>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</si>
  <si>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</si>
  <si>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</si>
  <si>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</si>
  <si>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</si>
  <si>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</si>
  <si>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</si>
  <si>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</si>
  <si>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</si>
  <si>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</si>
  <si>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</si>
  <si>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</si>
  <si>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</si>
  <si>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</si>
  <si>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</si>
  <si>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</si>
  <si>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</si>
  <si>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</si>
  <si>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</si>
  <si>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</si>
  <si>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</si>
  <si>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</si>
  <si>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</si>
  <si>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</si>
  <si>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</si>
  <si>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</si>
  <si>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</si>
  <si>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</si>
  <si>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</si>
  <si>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</si>
  <si>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</si>
  <si>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</si>
  <si>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</si>
  <si>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</si>
  <si>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</si>
  <si>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</si>
  <si>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</si>
  <si>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</si>
  <si>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</si>
  <si>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</si>
  <si>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</si>
  <si>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</si>
  <si>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</si>
  <si>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</si>
  <si>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</si>
  <si>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</si>
  <si>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</si>
  <si>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</si>
  <si>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</si>
  <si>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</si>
  <si>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</si>
  <si>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</si>
  <si>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</si>
  <si>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</si>
  <si>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</si>
  <si>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</si>
  <si>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</si>
  <si>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</si>
  <si>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</si>
  <si>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</si>
  <si>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</si>
  <si>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</si>
  <si>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</si>
  <si>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</si>
  <si>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</si>
  <si>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</si>
  <si>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</si>
  <si>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</si>
  <si>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</si>
  <si>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</si>
  <si>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</si>
  <si>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</si>
  <si>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</si>
  <si>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</si>
  <si>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</si>
  <si>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</si>
  <si>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</si>
  <si>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</si>
  <si>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</si>
  <si>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</si>
  <si>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</si>
  <si>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</si>
  <si>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</si>
  <si>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</si>
  <si>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</si>
  <si>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</si>
  <si>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</si>
  <si>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</si>
  <si>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</si>
  <si>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</si>
  <si>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</si>
  <si>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</si>
  <si>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</si>
  <si>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</si>
  <si>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</si>
  <si>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</si>
  <si>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</si>
  <si>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</si>
  <si>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</si>
  <si>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</si>
  <si>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</si>
  <si>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</si>
  <si>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</si>
  <si>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</si>
  <si>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</si>
  <si>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</si>
  <si>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</si>
  <si>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</si>
  <si>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</si>
  <si>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</si>
  <si>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</si>
  <si>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</si>
  <si>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</si>
  <si>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</si>
  <si>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</si>
  <si>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</si>
  <si>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</si>
  <si>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</si>
  <si>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</si>
  <si>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</si>
  <si>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</si>
  <si>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</si>
  <si>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</si>
  <si>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</si>
  <si>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</si>
  <si>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</si>
  <si>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</si>
  <si>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</si>
  <si>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</si>
  <si>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</si>
  <si>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</si>
  <si>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</si>
  <si>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</si>
  <si>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</si>
  <si>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</si>
  <si>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</si>
  <si>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</si>
  <si>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</si>
  <si>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</si>
  <si>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</si>
  <si>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</si>
  <si>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</si>
  <si>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</si>
  <si>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</si>
  <si>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</si>
  <si>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</si>
  <si>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</si>
  <si>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</si>
  <si>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</si>
  <si>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</si>
  <si>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</si>
  <si>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</si>
  <si>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</si>
  <si>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</si>
  <si>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</si>
  <si>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</si>
  <si>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</si>
  <si>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</si>
  <si>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</si>
  <si>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</si>
  <si>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</si>
  <si>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</si>
  <si>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</si>
  <si>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</si>
  <si>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</si>
  <si>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</si>
  <si>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</si>
  <si>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</si>
  <si>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</si>
  <si>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</si>
  <si>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</si>
  <si>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</si>
  <si>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</si>
  <si>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</si>
  <si>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</si>
  <si>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</si>
  <si>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</si>
  <si>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</si>
  <si>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</si>
  <si>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</si>
  <si>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</si>
  <si>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</si>
  <si>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</si>
  <si>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</si>
  <si>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</si>
  <si>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</si>
  <si>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</si>
  <si>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</si>
  <si>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</si>
  <si>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</si>
  <si>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</si>
  <si>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</si>
  <si>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</si>
  <si>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</si>
  <si>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</si>
  <si>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</si>
  <si>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</si>
  <si>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</si>
  <si>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</si>
  <si>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</si>
  <si>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</si>
  <si>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</si>
  <si>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</si>
  <si>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</si>
  <si>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</si>
  <si>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</si>
  <si>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</si>
  <si>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</si>
  <si>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</si>
  <si>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</si>
  <si>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</si>
  <si>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</si>
  <si>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</si>
  <si>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</si>
  <si>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</si>
  <si>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</si>
  <si>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</si>
  <si>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</si>
  <si>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</si>
  <si>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</si>
  <si>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</si>
  <si>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</si>
  <si>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</si>
  <si>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</si>
  <si>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</si>
  <si>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</si>
  <si>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</si>
  <si>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</si>
  <si>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</si>
  <si>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</si>
  <si>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</si>
  <si>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</si>
  <si>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</si>
  <si>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</si>
  <si>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</si>
  <si>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</si>
  <si>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</si>
  <si>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</si>
  <si>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</si>
  <si>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</si>
  <si>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</si>
  <si>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</si>
  <si>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</si>
  <si>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</si>
  <si>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</si>
  <si>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</si>
  <si>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</si>
  <si>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</si>
  <si>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</si>
  <si>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</si>
  <si>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</si>
  <si>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</si>
  <si>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</si>
  <si>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</si>
  <si>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</si>
  <si>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</si>
  <si>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</si>
  <si>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</si>
  <si>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</si>
  <si>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</si>
  <si>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</si>
  <si>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</si>
  <si>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</si>
  <si>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</si>
  <si>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</si>
  <si>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</si>
  <si>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</si>
  <si>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</si>
  <si>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</si>
  <si>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</si>
  <si>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</si>
  <si>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</si>
  <si>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</si>
  <si>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</si>
  <si>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</si>
  <si>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</si>
  <si>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</si>
  <si>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</si>
  <si>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</si>
  <si>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</si>
  <si>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</si>
  <si>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</si>
  <si>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</si>
  <si>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</si>
  <si>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</si>
  <si>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</si>
  <si>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</si>
  <si>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</si>
  <si>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</si>
  <si>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</si>
  <si>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</si>
  <si>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</si>
  <si>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</si>
  <si>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</si>
  <si>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</si>
  <si>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</si>
  <si>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</si>
  <si>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</si>
  <si>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</si>
  <si>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</si>
  <si>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</si>
  <si>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</si>
  <si>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</si>
  <si>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</si>
  <si>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</si>
  <si>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</si>
  <si>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</si>
  <si>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</si>
  <si>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</si>
  <si>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</si>
  <si>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</si>
  <si>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</si>
  <si>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</si>
  <si>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</si>
  <si>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</si>
  <si>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</si>
  <si>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</si>
  <si>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</si>
  <si>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</si>
  <si>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</si>
  <si>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</si>
  <si>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</si>
  <si>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</si>
  <si>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</si>
  <si>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</si>
  <si>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</si>
  <si>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</si>
  <si>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</si>
  <si>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</si>
  <si>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</si>
  <si>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</si>
  <si>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</si>
  <si>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</si>
  <si>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</si>
  <si>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</si>
  <si>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</si>
  <si>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</si>
  <si>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</si>
  <si>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</si>
  <si>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</si>
  <si>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</si>
  <si>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</si>
  <si>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</si>
  <si>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</si>
  <si>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</si>
  <si>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</si>
  <si>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</si>
  <si>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</si>
  <si>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</si>
  <si>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</si>
  <si>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</si>
  <si>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</si>
  <si>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</si>
  <si>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</si>
  <si>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</si>
  <si>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</si>
  <si>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</si>
  <si>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</si>
  <si>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</si>
  <si>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</si>
  <si>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</si>
  <si>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</si>
  <si>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</si>
  <si>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</si>
  <si>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</si>
  <si>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</si>
  <si>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</si>
  <si>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</si>
  <si>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</si>
  <si>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</si>
  <si>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</si>
  <si>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</si>
  <si>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</si>
  <si>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</si>
  <si>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</si>
  <si>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</si>
  <si>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</si>
  <si>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</si>
  <si>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</si>
  <si>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</si>
  <si>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</si>
  <si>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</si>
  <si>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</si>
  <si>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</si>
  <si>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</si>
  <si>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</si>
  <si>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</si>
  <si>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</si>
  <si>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</si>
  <si>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</si>
  <si>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</si>
  <si>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</si>
  <si>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</si>
  <si>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</si>
  <si>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</si>
  <si>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</si>
  <si>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</si>
  <si>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</si>
  <si>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</si>
  <si>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</si>
  <si>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</si>
  <si>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</si>
  <si>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</si>
  <si>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</si>
  <si>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</si>
  <si>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</si>
  <si>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</si>
  <si>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</si>
  <si>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</si>
  <si>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</si>
  <si>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</si>
  <si>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</si>
  <si>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</si>
  <si>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</si>
  <si>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</si>
  <si>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</si>
  <si>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</si>
  <si>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</si>
  <si>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</si>
  <si>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</si>
  <si>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</si>
  <si>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</si>
  <si>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</si>
  <si>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</si>
  <si>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</si>
  <si>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</si>
  <si>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</si>
  <si>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</si>
  <si>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</si>
  <si>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</si>
  <si>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</si>
  <si>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</si>
  <si>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</si>
  <si>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</si>
  <si>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</si>
  <si>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</si>
  <si>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</si>
  <si>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</si>
  <si>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</si>
  <si>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</si>
  <si>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</si>
  <si>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</si>
  <si>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</si>
  <si>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</si>
  <si>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</si>
  <si>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</si>
  <si>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</si>
  <si>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</si>
  <si>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</si>
  <si>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</si>
  <si>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</si>
  <si>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</si>
  <si>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</si>
  <si>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</si>
  <si>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</si>
  <si>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</si>
  <si>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</si>
  <si>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</si>
  <si>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</si>
  <si>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</si>
  <si>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</si>
  <si>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</si>
  <si>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</si>
  <si>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</si>
  <si>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</si>
  <si>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</si>
  <si>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</si>
  <si>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</si>
  <si>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</si>
  <si>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</si>
  <si>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</si>
  <si>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</si>
  <si>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</si>
  <si>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</si>
  <si>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</si>
  <si>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</si>
  <si>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</si>
  <si>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</si>
  <si>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</si>
  <si>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</si>
  <si>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</si>
  <si>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</si>
  <si>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</si>
  <si>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</si>
  <si>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</si>
  <si>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</si>
  <si>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</si>
  <si>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</si>
  <si>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</si>
  <si>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</si>
  <si>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</si>
  <si>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</si>
  <si>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</si>
  <si>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</si>
  <si>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</si>
  <si>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</si>
  <si>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</si>
  <si>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</si>
  <si>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</si>
  <si>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</si>
  <si>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</si>
  <si>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</si>
  <si>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</si>
  <si>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</si>
  <si>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</si>
  <si>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</si>
  <si>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</si>
  <si>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</si>
  <si>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</si>
  <si>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</si>
  <si>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</si>
  <si>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</si>
  <si>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</si>
  <si>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</si>
  <si>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</si>
  <si>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</si>
  <si>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</si>
  <si>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</si>
  <si>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</si>
  <si>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</si>
  <si>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</si>
  <si>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</si>
  <si>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</si>
  <si>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</si>
  <si>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</si>
  <si>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</si>
  <si>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</si>
  <si>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</si>
  <si>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</si>
  <si>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</si>
  <si>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</si>
  <si>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</si>
  <si>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</si>
  <si>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</si>
  <si>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</si>
  <si>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</si>
  <si>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</si>
  <si>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</si>
  <si>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</si>
  <si>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</si>
  <si>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</si>
  <si>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</si>
  <si>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</si>
  <si>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</si>
  <si>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</si>
  <si>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</si>
  <si>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</si>
  <si>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</si>
  <si>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</si>
  <si>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</si>
  <si>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</si>
  <si>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</si>
  <si>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</si>
  <si>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</si>
  <si>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</si>
  <si>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</si>
  <si>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</si>
  <si>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</si>
  <si>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</si>
  <si>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</si>
  <si>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</si>
  <si>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</si>
  <si>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</si>
  <si>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</si>
  <si>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</si>
  <si>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</si>
  <si>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</si>
  <si>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</si>
  <si>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</si>
  <si>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</si>
  <si>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</si>
  <si>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</si>
  <si>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</si>
  <si>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</si>
  <si>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</si>
  <si>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</si>
  <si>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</si>
  <si>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</si>
  <si>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</si>
  <si>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</si>
  <si>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</si>
  <si>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</si>
  <si>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</si>
  <si>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</si>
  <si>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</si>
  <si>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</si>
  <si>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</si>
  <si>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</si>
  <si>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</si>
  <si>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</si>
  <si>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</si>
  <si>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</si>
  <si>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</si>
  <si>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</si>
  <si>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</si>
  <si>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</si>
  <si>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</si>
  <si>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</si>
  <si>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</si>
  <si>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</si>
  <si>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</si>
  <si>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</si>
  <si>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</si>
  <si>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</si>
  <si>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</si>
  <si>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</si>
  <si>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</si>
  <si>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</si>
  <si>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</si>
  <si>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</si>
  <si>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</si>
  <si>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</si>
  <si>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</si>
  <si>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</si>
  <si>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</si>
  <si>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</si>
  <si>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</si>
  <si>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</si>
  <si>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</si>
  <si>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</si>
  <si>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</si>
  <si>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</si>
  <si>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</si>
  <si>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</si>
  <si>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</si>
  <si>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</si>
  <si>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</si>
  <si>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</si>
  <si>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</si>
  <si>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</si>
  <si>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</si>
  <si>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</si>
  <si>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</si>
  <si>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</si>
  <si>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</si>
  <si>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</si>
  <si>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</si>
  <si>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</si>
  <si>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</si>
  <si>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</si>
  <si>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</si>
  <si>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</si>
  <si>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</si>
  <si>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</si>
  <si>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</si>
  <si>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</si>
  <si>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</si>
  <si>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</si>
  <si>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</si>
  <si>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</si>
  <si>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</si>
  <si>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</si>
  <si>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</si>
  <si>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</si>
  <si>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</si>
  <si>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</si>
  <si>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</si>
  <si>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</si>
  <si>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</si>
  <si>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</si>
  <si>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</si>
  <si>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</si>
  <si>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</si>
  <si>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</si>
  <si>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</si>
  <si>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</si>
  <si>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</si>
  <si>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</si>
  <si>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</si>
  <si>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</si>
  <si>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</si>
  <si>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</si>
  <si>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</si>
  <si>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</si>
  <si>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</si>
  <si>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</si>
  <si>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</si>
  <si>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</si>
  <si>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</si>
  <si>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</si>
  <si>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</si>
  <si>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</si>
  <si>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</si>
  <si>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</si>
  <si>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</si>
  <si>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</si>
  <si>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</si>
  <si>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</si>
  <si>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</si>
  <si>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</si>
  <si>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</si>
  <si>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</si>
  <si>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</si>
  <si>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</si>
  <si>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</si>
  <si>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</si>
  <si>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</si>
  <si>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</si>
  <si>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</si>
  <si>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</si>
  <si>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</si>
  <si>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</si>
  <si>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</si>
  <si>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</si>
  <si>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</si>
  <si>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</si>
  <si>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</si>
  <si>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</si>
  <si>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</si>
  <si>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</si>
  <si>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</si>
  <si>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</si>
  <si>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</si>
  <si>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</si>
  <si>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</si>
  <si>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</si>
  <si>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</si>
  <si>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</si>
  <si>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</si>
  <si>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</si>
  <si>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</si>
  <si>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</si>
  <si>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</si>
  <si>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</si>
  <si>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</si>
  <si>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</si>
  <si>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</si>
  <si>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</si>
  <si>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</si>
  <si>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</si>
  <si>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</si>
  <si>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</si>
  <si>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</si>
  <si>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</si>
  <si>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</si>
  <si>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</si>
  <si>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</si>
  <si>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</si>
  <si>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</si>
  <si>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</si>
  <si>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</si>
  <si>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</si>
  <si>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</si>
  <si>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</si>
  <si>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</si>
  <si>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</si>
  <si>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</si>
  <si>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</si>
  <si>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</si>
  <si>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</si>
  <si>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</si>
  <si>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</si>
  <si>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</si>
  <si>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</si>
  <si>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</si>
  <si>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</si>
  <si>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</si>
  <si>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</si>
  <si>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</si>
  <si>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</si>
  <si>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</si>
  <si>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</si>
  <si>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</si>
  <si>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</si>
  <si>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</si>
  <si>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</si>
  <si>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</si>
  <si>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</si>
  <si>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</si>
  <si>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</si>
  <si>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</si>
  <si>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</si>
  <si>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</si>
  <si>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</si>
  <si>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</si>
  <si>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</si>
  <si>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</si>
  <si>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</si>
  <si>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</si>
  <si>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</si>
  <si>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</si>
  <si>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</si>
  <si>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</si>
  <si>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</si>
  <si>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</si>
  <si>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</si>
  <si>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</si>
  <si>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</si>
  <si>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</si>
  <si>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</si>
  <si>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</si>
  <si>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</si>
  <si>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</si>
  <si>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</si>
  <si>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</si>
  <si>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</si>
  <si>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</si>
  <si>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</si>
  <si>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</si>
  <si>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</si>
  <si>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</si>
  <si>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</si>
  <si>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</si>
  <si>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</si>
  <si>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</si>
  <si>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</si>
  <si>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</si>
  <si>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</si>
  <si>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</si>
  <si>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</si>
  <si>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</si>
  <si>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</si>
  <si>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</si>
  <si>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</si>
  <si>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</si>
  <si>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</si>
  <si>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</si>
  <si>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</si>
  <si>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</si>
  <si>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</si>
  <si>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</si>
  <si>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</si>
  <si>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</si>
  <si>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</si>
  <si>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</si>
  <si>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</si>
  <si>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</si>
  <si>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</si>
  <si>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</si>
  <si>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</si>
  <si>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</si>
  <si>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</si>
  <si>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</si>
  <si>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</si>
  <si>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</si>
  <si>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</si>
  <si>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</si>
  <si>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</si>
  <si>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</si>
  <si>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</si>
  <si>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</si>
  <si>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</si>
  <si>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</si>
  <si>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</si>
  <si>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</si>
  <si>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</si>
  <si>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</si>
  <si>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</si>
  <si>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</si>
  <si>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</si>
  <si>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</si>
  <si>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</si>
  <si>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</si>
  <si>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</si>
  <si>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</si>
  <si>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</si>
  <si>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</si>
  <si>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</si>
  <si>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</si>
  <si>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</si>
  <si>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</si>
  <si>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</si>
  <si>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</si>
  <si>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</si>
  <si>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</si>
  <si>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</si>
  <si>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</si>
  <si>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</si>
  <si>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</si>
  <si>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</si>
  <si>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</si>
  <si>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</si>
  <si>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</si>
  <si>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</si>
  <si>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</si>
  <si>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</si>
  <si>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</si>
  <si>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</si>
  <si>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</si>
  <si>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</si>
  <si>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</si>
  <si>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</si>
  <si>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</si>
  <si>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</si>
  <si>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</si>
  <si>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</si>
  <si>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</si>
  <si>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</si>
  <si>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</si>
  <si>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</si>
  <si>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</si>
  <si>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</si>
  <si>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</si>
  <si>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</si>
  <si>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</si>
  <si>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</si>
  <si>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</si>
  <si>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</si>
  <si>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</si>
  <si>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</si>
  <si>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</si>
  <si>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</si>
  <si>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</si>
  <si>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</si>
  <si>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</si>
  <si>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</si>
  <si>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</si>
  <si>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</si>
  <si>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</si>
  <si>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</si>
  <si>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</si>
  <si>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</si>
  <si>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</si>
  <si>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</si>
  <si>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</si>
  <si>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</si>
  <si>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</si>
  <si>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</si>
  <si>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</si>
  <si>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</si>
  <si>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</si>
  <si>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</si>
  <si>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</si>
  <si>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</si>
  <si>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</si>
  <si>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</si>
  <si>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</si>
  <si>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</si>
  <si>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</si>
  <si>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</si>
  <si>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</si>
  <si>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</si>
  <si>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</si>
  <si>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</si>
  <si>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</si>
  <si>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</si>
  <si>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</si>
  <si>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</si>
  <si>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</si>
  <si>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</si>
  <si>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</si>
  <si>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</si>
  <si>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</si>
  <si>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</si>
  <si>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</si>
  <si>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</si>
  <si>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</si>
  <si>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</si>
  <si>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</si>
  <si>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</si>
  <si>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</si>
  <si>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</si>
  <si>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</si>
  <si>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</si>
  <si>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</si>
  <si>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</si>
  <si>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</si>
  <si>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</si>
  <si>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</si>
  <si>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</si>
  <si>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</si>
  <si>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</si>
  <si>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</si>
  <si>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</si>
  <si>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</si>
  <si>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</si>
  <si>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</si>
  <si>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</si>
  <si>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</si>
  <si>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</si>
  <si>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</si>
  <si>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</si>
  <si>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</si>
  <si>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</si>
  <si>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</si>
  <si>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</si>
  <si>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</si>
  <si>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</si>
  <si>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</si>
  <si>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</si>
  <si>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</si>
  <si>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</si>
  <si>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</si>
  <si>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</si>
  <si>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</si>
  <si>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</si>
  <si>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</si>
  <si>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</si>
  <si>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</si>
  <si>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</si>
  <si>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</si>
  <si>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</si>
  <si>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</si>
  <si>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</si>
  <si>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</si>
  <si>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</si>
  <si>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</si>
  <si>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</si>
  <si>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</si>
  <si>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</si>
  <si>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</si>
  <si>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</si>
  <si>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</si>
  <si>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</si>
  <si>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</si>
  <si>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</si>
  <si>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</si>
  <si>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</si>
  <si>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</si>
  <si>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</si>
  <si>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</si>
  <si>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</si>
  <si>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</si>
  <si>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</si>
  <si>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</si>
  <si>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</si>
  <si>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</si>
  <si>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</si>
  <si>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</si>
  <si>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</si>
  <si>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</si>
  <si>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</si>
  <si>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</si>
  <si>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</si>
  <si>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</si>
  <si>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</si>
  <si>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</si>
  <si>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</si>
  <si>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</si>
  <si>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</si>
  <si>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</si>
  <si>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</si>
  <si>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</si>
  <si>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</si>
  <si>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</si>
  <si>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</si>
  <si>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</si>
  <si>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</si>
  <si>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</si>
  <si>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</si>
  <si>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</si>
  <si>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</si>
  <si>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</si>
  <si>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</si>
  <si>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</si>
  <si>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</si>
  <si>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</si>
  <si>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</si>
  <si>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</si>
  <si>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</si>
  <si>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</si>
  <si>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</si>
  <si>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</si>
  <si>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</si>
  <si>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</si>
  <si>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</si>
  <si>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</si>
  <si>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</si>
  <si>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</si>
  <si>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</si>
  <si>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</si>
  <si>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</si>
  <si>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</si>
  <si>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</si>
  <si>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</si>
  <si>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</si>
  <si>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</si>
  <si>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</si>
  <si>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</si>
  <si>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</si>
  <si>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</si>
  <si>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</si>
  <si>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</si>
  <si>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</si>
  <si>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</si>
  <si>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</si>
  <si>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</si>
  <si>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</si>
  <si>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</si>
  <si>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</si>
  <si>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</si>
  <si>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</si>
  <si>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</si>
  <si>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</si>
  <si>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</si>
  <si>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</si>
  <si>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</si>
  <si>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</si>
  <si>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</si>
  <si>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</si>
  <si>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</si>
  <si>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</si>
  <si>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</si>
  <si>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</si>
  <si>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</si>
  <si>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</si>
  <si>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</si>
  <si>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</si>
  <si>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</si>
  <si>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</si>
  <si>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</si>
  <si>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</si>
  <si>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</si>
  <si>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</si>
  <si>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</si>
  <si>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</si>
  <si>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</si>
  <si>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</si>
  <si>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</si>
  <si>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</si>
  <si>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</si>
  <si>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</si>
  <si>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</si>
  <si>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</si>
  <si>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</si>
  <si>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</si>
  <si>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</si>
  <si>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</si>
  <si>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</si>
  <si>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</si>
  <si>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</si>
  <si>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</si>
  <si>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</si>
  <si>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</si>
  <si>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</si>
  <si>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</si>
  <si>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</si>
  <si>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</si>
  <si>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</si>
  <si>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</si>
  <si>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</si>
  <si>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</si>
  <si>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</si>
  <si>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</si>
  <si>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</si>
  <si>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</si>
  <si>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</si>
  <si>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</si>
  <si>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</si>
  <si>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</si>
  <si>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</si>
  <si>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</si>
  <si>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</si>
  <si>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</si>
  <si>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</si>
  <si>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</si>
  <si>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</si>
  <si>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</si>
  <si>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</si>
  <si>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</si>
  <si>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</si>
  <si>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</si>
  <si>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</si>
  <si>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</si>
  <si>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</si>
  <si>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</si>
  <si>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</si>
  <si>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</si>
  <si>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</si>
  <si>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</si>
  <si>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</si>
  <si>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</si>
  <si>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</si>
  <si>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</si>
  <si>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</si>
  <si>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</si>
  <si>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</si>
  <si>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</si>
  <si>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</si>
  <si>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</si>
  <si>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</si>
  <si>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</si>
  <si>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</si>
  <si>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</si>
  <si>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</si>
  <si>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</si>
  <si>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</si>
  <si>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</si>
  <si>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</si>
  <si>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</si>
  <si>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</si>
  <si>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</si>
  <si>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</si>
  <si>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</si>
  <si>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</si>
  <si>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</si>
  <si>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</si>
  <si>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</si>
  <si>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</si>
  <si>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</si>
  <si>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</si>
  <si>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</si>
  <si>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</si>
  <si>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</si>
  <si>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</si>
  <si>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</si>
  <si>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</si>
  <si>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</si>
  <si>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</si>
  <si>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</si>
  <si>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</si>
  <si>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</si>
  <si>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</si>
  <si>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</si>
  <si>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</si>
  <si>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</si>
  <si>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</si>
  <si>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</si>
  <si>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</si>
  <si>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</si>
  <si>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</si>
  <si>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</si>
  <si>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</si>
  <si>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</si>
  <si>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</si>
  <si>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</si>
  <si>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</si>
  <si>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</si>
  <si>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</si>
  <si>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</si>
  <si>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</si>
  <si>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</si>
  <si>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</si>
  <si>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</si>
  <si>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</si>
  <si>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</si>
  <si>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</si>
  <si>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</si>
  <si>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</si>
  <si>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</si>
  <si>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</si>
  <si>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</si>
  <si>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</si>
  <si>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</si>
  <si>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</si>
  <si>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</si>
  <si>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</si>
  <si>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</si>
  <si>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</si>
  <si>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</si>
  <si>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</si>
  <si>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</si>
  <si>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</si>
  <si>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</si>
  <si>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</si>
  <si>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</si>
  <si>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</si>
  <si>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</si>
  <si>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</si>
  <si>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</si>
  <si>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</si>
  <si>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</si>
  <si>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</si>
  <si>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</si>
  <si>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</si>
  <si>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</si>
  <si>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</si>
  <si>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</si>
  <si>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</si>
  <si>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</si>
  <si>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</si>
  <si>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</si>
  <si>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</si>
  <si>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</si>
  <si>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</si>
  <si>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</si>
  <si>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</si>
  <si>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</si>
  <si>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</si>
  <si>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</si>
  <si>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</si>
  <si>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</si>
  <si>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</si>
  <si>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</si>
  <si>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</si>
  <si>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</si>
  <si>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</si>
  <si>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</si>
  <si>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</si>
  <si>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</si>
  <si>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</si>
  <si>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</si>
  <si>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</si>
  <si>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</si>
  <si>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</si>
  <si>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</si>
  <si>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</si>
  <si>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</si>
  <si>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</si>
  <si>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</si>
  <si>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</si>
  <si>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</si>
  <si>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</si>
  <si>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</si>
  <si>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</si>
  <si>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</si>
  <si>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</si>
  <si>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</si>
  <si>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</si>
  <si>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</si>
  <si>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</si>
  <si>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</si>
  <si>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</si>
  <si>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</si>
  <si>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</si>
  <si>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</si>
  <si>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</si>
  <si>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</si>
  <si>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</si>
  <si>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</si>
  <si>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</si>
  <si>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</si>
  <si>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</si>
  <si>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</si>
  <si>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</si>
  <si>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</si>
  <si>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</si>
  <si>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</si>
  <si>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</si>
  <si>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</si>
  <si>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</si>
  <si>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</si>
  <si>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</si>
  <si>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</si>
  <si>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</si>
  <si>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</si>
  <si>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</si>
  <si>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</si>
  <si>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</si>
  <si>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</si>
  <si>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</si>
  <si>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</si>
  <si>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</si>
  <si>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</si>
  <si>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</si>
  <si>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</si>
  <si>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</si>
  <si>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</si>
  <si>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</si>
  <si>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</si>
  <si>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</si>
  <si>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</si>
  <si>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</si>
  <si>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</si>
  <si>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</si>
  <si>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</si>
  <si>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</si>
  <si>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</si>
  <si>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</si>
  <si>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</si>
  <si>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</si>
  <si>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</si>
  <si>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</si>
  <si>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</si>
  <si>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</si>
  <si>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</si>
  <si>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</si>
  <si>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</si>
  <si>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</si>
  <si>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</si>
  <si>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</si>
  <si>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</si>
  <si>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</si>
  <si>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</si>
  <si>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</si>
  <si>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</si>
  <si>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</si>
  <si>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</si>
  <si>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</si>
  <si>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</si>
  <si>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</si>
  <si>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</si>
  <si>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</si>
  <si>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</si>
  <si>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</si>
  <si>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</si>
  <si>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</si>
  <si>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</si>
  <si>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</si>
  <si>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</si>
  <si>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</si>
  <si>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</si>
  <si>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</si>
  <si>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</si>
  <si>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</si>
  <si>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</si>
  <si>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</si>
  <si>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</si>
  <si>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</si>
  <si>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</si>
  <si>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</si>
  <si>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</si>
  <si>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</si>
  <si>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</si>
  <si>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</si>
  <si>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</si>
  <si>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</si>
  <si>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</si>
  <si>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</si>
  <si>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</si>
  <si>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</si>
  <si>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</si>
  <si>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</si>
  <si>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</si>
  <si>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</si>
  <si>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</si>
  <si>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</si>
  <si>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</si>
  <si>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</si>
  <si>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</si>
  <si>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</si>
  <si>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</si>
  <si>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</si>
  <si>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</si>
  <si>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</si>
  <si>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</si>
  <si>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</si>
  <si>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</si>
  <si>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</si>
  <si>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</si>
  <si>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</si>
  <si>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</si>
  <si>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</si>
  <si>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</si>
  <si>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</si>
  <si>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</si>
  <si>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</si>
  <si>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</si>
  <si>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</si>
  <si>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</si>
  <si>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</si>
  <si>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</si>
  <si>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</si>
  <si>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</si>
  <si>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</si>
  <si>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</si>
  <si>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</si>
  <si>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</si>
  <si>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</si>
  <si>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</si>
  <si>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</si>
  <si>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</si>
  <si>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</si>
  <si>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</si>
  <si>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</si>
  <si>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</si>
  <si>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</si>
  <si>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</si>
  <si>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</si>
  <si>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</si>
  <si>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</si>
  <si>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</si>
  <si>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</si>
  <si>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</si>
  <si>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</si>
  <si>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</si>
  <si>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</si>
  <si>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</si>
  <si>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</si>
  <si>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</si>
  <si>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</si>
  <si>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</si>
  <si>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</si>
  <si>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</si>
  <si>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</si>
  <si>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</si>
  <si>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</si>
  <si>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</si>
  <si>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</si>
  <si>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</si>
  <si>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</si>
  <si>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</si>
  <si>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</si>
  <si>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</si>
  <si>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</si>
  <si>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</si>
  <si>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</si>
  <si>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</si>
  <si>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</si>
  <si>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</si>
  <si>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</si>
  <si>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</si>
  <si>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</si>
  <si>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</si>
  <si>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</si>
  <si>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</si>
  <si>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</si>
  <si>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</si>
  <si>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</si>
  <si>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</si>
  <si>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</si>
  <si>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</si>
  <si>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</si>
  <si>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</si>
  <si>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</si>
  <si>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</si>
  <si>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</si>
  <si>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</si>
  <si>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</si>
  <si>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</si>
  <si>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</si>
  <si>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</si>
  <si>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</si>
  <si>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</si>
  <si>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</si>
  <si>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</si>
  <si>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</si>
  <si>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</si>
  <si>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</si>
  <si>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</si>
  <si>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</si>
  <si>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</si>
  <si>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</si>
  <si>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</si>
  <si>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</si>
  <si>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</si>
  <si>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</si>
  <si>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</si>
  <si>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</si>
  <si>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</si>
  <si>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</si>
  <si>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</si>
  <si>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</si>
  <si>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</si>
  <si>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</si>
  <si>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</si>
  <si>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</si>
  <si>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</si>
  <si>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</si>
  <si>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</si>
  <si>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</si>
  <si>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</si>
  <si>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</si>
  <si>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</si>
  <si>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</si>
  <si>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</si>
  <si>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</si>
  <si>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</si>
  <si>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</si>
  <si>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</si>
  <si>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</si>
  <si>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</si>
  <si>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 xml:space="preserve">again down EM team at site </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</si>
  <si>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</si>
  <si>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</si>
  <si>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</si>
  <si>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</si>
  <si>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</si>
  <si>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</si>
  <si>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</si>
  <si>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</si>
  <si>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</si>
  <si>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</si>
  <si>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</si>
  <si>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</si>
  <si>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</si>
  <si>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</si>
  <si>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</si>
  <si>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</si>
  <si>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</si>
  <si>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</si>
  <si>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</si>
  <si>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</si>
  <si>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</si>
  <si>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</si>
  <si>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</si>
  <si>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</si>
  <si>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</si>
  <si>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</si>
  <si>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</si>
  <si>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</si>
  <si>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</si>
  <si>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</si>
  <si>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</si>
  <si>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</si>
  <si>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</si>
  <si>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</si>
  <si>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</si>
  <si>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</si>
  <si>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</si>
  <si>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</si>
  <si>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</si>
  <si>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</si>
  <si>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</si>
  <si>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</si>
  <si>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</si>
  <si>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</si>
  <si>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</si>
  <si>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</si>
  <si>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</si>
  <si>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</si>
  <si>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</si>
  <si>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</si>
  <si>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</si>
  <si>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</si>
  <si>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</si>
  <si>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</si>
  <si>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</si>
  <si>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</si>
  <si>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</si>
  <si>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</si>
  <si>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</si>
  <si>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</si>
  <si>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</si>
  <si>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</si>
  <si>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</si>
  <si>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</si>
  <si>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</si>
  <si>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</si>
  <si>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</si>
  <si>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</si>
  <si>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</si>
  <si>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</si>
  <si>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</si>
  <si>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</si>
  <si>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</si>
  <si>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</si>
  <si>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</si>
  <si>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</si>
  <si>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</si>
  <si>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</si>
  <si>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</si>
  <si>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</si>
  <si>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</si>
  <si>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</si>
  <si>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</si>
  <si>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</si>
  <si>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</si>
  <si>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</si>
  <si>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</si>
  <si>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</si>
  <si>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</si>
  <si>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PCM-20251002-00000697</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</si>
  <si>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</si>
  <si>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</si>
  <si>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</si>
  <si>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</si>
  <si>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</si>
  <si>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</si>
  <si>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</si>
  <si>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</si>
  <si>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</si>
  <si>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</si>
  <si>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</si>
  <si>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</si>
  <si>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</si>
  <si>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</si>
  <si>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</si>
  <si>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</si>
  <si>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</si>
  <si>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PCM-20251002-00000967</t>
  </si>
  <si>
    <t>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</si>
</sst>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22" fontId="30" fillId="2" borderId="1"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8">
    <sortCondition ref="H1:H6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6" totalsRowShown="0" headerRowDxfId="157" dataDxfId="156" headerRowBorderDxfId="154" tableBorderDxfId="155" totalsRowBorderDxfId="153">
  <autoFilter ref="A1:CJ3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8"/>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269.5861410879661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15.965157291670039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45932.504282407404</v>
      </c>
      <c r="G4" s="67">
        <f ca="1">IFERROR(NOW()-F4,"")</f>
        <v>3.0284606487839483E-2</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93" t="s">
        <v>17328</v>
      </c>
      <c r="E5" s="65" t="s">
        <v>38964</v>
      </c>
      <c r="F5" s="66">
        <v>45932.48096064815</v>
      </c>
      <c r="G5" s="67">
        <f ca="1">IFERROR(NOW()-F5,"")</f>
        <v>5.3606365741870832E-2</v>
      </c>
      <c r="H5" s="66">
        <v>45932.475405092591</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45932.534567013892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45932.534567013892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45932.534567013892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45932.534567013892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45932.534567013892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45932.534567013892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45932.534567013892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45932.534567013892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45932.534567013892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45932.534567013892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45932.534567013892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45932.534567013892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45932.534567013892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45932.534567013892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45932.534567013892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45932.534567013892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45932.534567013892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45932.534567013892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45932.534567013892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45932.534567013892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45932.534567013892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45932.534567013892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45932.534567013892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45932.534567013892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45932.534567013892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45932.534567013892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45932.534567013892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45932.534567013892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45932.534567013892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45932.534567013892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45932.534567013892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45932.534567013892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45932.534567013892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45932.534567013892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45932.534567013892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45932.534567013892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45932.534567013892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45932.534567013892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45932.534567013892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45932.534567013892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45932.534567013892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45932.534567013892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45932.534567013892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45932.534567013892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45932.534567013892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45932.534567013892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45932.534567013892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45932.534567013892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45932.534567013892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45932.534567013892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45932.534567013892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45932.534567013892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45932.534567013892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45932.534567013892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45932.534567013892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45932.534567013892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45932.534567013892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45932.534567013892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45932.534567013892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45932.534567013892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45932.534567013892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45932.534567013892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45932.534567013892</v>
      </c>
      <c r="H68" s="68"/>
      <c r="I68" s="73" t="str">
        <f>IFERROR(VLOOKUP(D68,DB!A:F,6,0),"")</f>
        <v/>
      </c>
      <c r="J68" s="73" t="str">
        <f>IFERROR(VLOOKUP(D68,DB!A:G,7,0),"")</f>
        <v/>
      </c>
      <c r="K68" s="69"/>
      <c r="L68" s="70" t="str">
        <f>IFERROR(VLOOKUP(D68,DB!A:I,9,0),"")</f>
        <v/>
      </c>
    </row>
  </sheetData>
  <customSheetViews>
    <customSheetView guid="{F6042A99-DD27-4453-835D-0834D95730CC}" filter="1" showAutoFilter="1">
      <pageMargins left="0" right="0" top="0" bottom="0" header="0" footer="0"/>
      <autoFilter ref="B1:M1" xr:uid="{BFBDE8FA-EFA3-457F-A6DA-E63FA91C9B55}"/>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6"/>
  <sheetViews>
    <sheetView tabSelected="1"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240.88278460648144</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125.80748368056084</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107.53472905093076</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9.3089998842624482</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39060</v>
      </c>
      <c r="B7" s="18" t="str">
        <f>IFERROR(VLOOKUP(D7,DB!A:K,11,0),"")</f>
        <v>R2</v>
      </c>
      <c r="C7" s="18">
        <v>1</v>
      </c>
      <c r="D7" s="18" t="s">
        <v>20104</v>
      </c>
      <c r="E7" s="131" t="s">
        <v>38964</v>
      </c>
      <c r="F7" s="132">
        <v>45932.393240740741</v>
      </c>
      <c r="G7" s="133">
        <f ca="1">IFERROR(NOW()-F7,"-")</f>
        <v>0.14132627315120772</v>
      </c>
      <c r="H7" s="132">
        <v>45932.387337962966</v>
      </c>
      <c r="I7" s="18" t="str">
        <f>IFERROR(VLOOKUP(D7,DB!A:F,6,0),"")</f>
        <v>SCECO</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45932.534567013892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45932.534567013892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45932.534567013892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45932.534567013892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45932.534567013892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45932.534567013892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45932.534567013892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45932.534567013892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45932.534567013892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45932.534567013892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45932.534567013892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45932.534567013892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45932.534567013892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45932.534567013892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45932.534567013892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45932.534567013892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45932.534567013892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45932.534567013892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45932.534567013892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45932.534567013892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45932.534567013892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45932.534567013892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45932.534567013892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45932.534567013892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45932.534567013892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45932.534567013892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45932.534567013892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45932.534567013892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45932.534567013892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45932.534567013892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45932.534567013892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45932.534567013892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45932.534567013892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45932.534567013892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45932.534567013892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45932.534567013892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45932.534567013892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45932.534567013892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45932.534567013892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45932.534567013892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45932.534567013892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45932.534567013892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45932.534567013892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45932.534567013892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45932.534567013892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45932.534567013892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45932.534567013892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45932.534567013892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45932.534567013892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45932.534567013892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45932.534567013892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45932.534567013892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45932.534567013892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45932.534567013892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45932.534567013892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45932.534567013892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45932.534567013892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45932.534567013892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45932.534567013892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45932.534567013892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45932.534567013892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45932.534567013892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45932.534567013892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45932.534567013892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45932.534567013892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45932.534567013892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45932.534567013892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45932.534567013892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45932.534567013892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45932.534567013892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45932.534567013892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45932.534567013892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45932.534567013892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45932.534567013892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45932.534567013892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45932.534567013892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45932.534567013892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45932.534567013892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45932.534567013892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45932.534567013892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45932.534567013892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45932.534567013892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45932.534567013892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45932.534567013892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45932.534567013892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45932.534567013892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45932.534567013892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45932.534567013892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45932.534567013892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45932.534567013892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45932.534567013892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45932.534567013892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45932.534567013892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45932.534567013892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45932.534567013892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45932.534567013892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45932.534567013892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45932.534567013892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45932.534567013892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45932.534567013892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45932.534567013892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45932.534567013892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45932.534567013892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45932.534567013892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45932.534567013892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45932.534567013892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45932.534567013892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45932.534567013892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45932.534567013892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45932.534567013892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45932.534567013892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45932.534567013892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45932.534567013892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45932.534567013892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45932.534567013892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45932.534567013892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45932.534567013892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45932.534567013892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45932.534567013892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45932.534567013892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45932.534567013892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45932.534567013892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45932.534567013892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45932.534567013892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45932.534567013892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45932.534567013892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45932.534567013892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45932.534567013892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45932.534567013892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45932.534567013892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45932.534567013892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45932.534567013892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45932.534567013892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45932.534567013892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45932.534567013892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45932.534567013892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45932.534567013892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45932.534567013892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45932.534567013892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45932.534567013892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45932.534567013892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45932.534567013892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45932.534567013892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45932.534567013892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45932.534567013892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45932.534567013892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45932.534567013892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45932.534567013892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45932.534567013892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45932.534567013892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45932.534567013892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45932.534567013892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45932.534567013892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45932.534567013892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45932.534567013892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45932.534567013892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45932.534567013892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45932.534567013892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45932.534567013892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45932.534567013892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45932.534567013892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45932.534567013892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45932.534567013892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45932.534567013892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45932.534567013892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45932.534567013892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45932.534567013892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45932.534567013892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45932.534567013892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45932.534567013892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45932.534567013892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45932.534567013892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45932.534567013892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45932.534567013892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45932.534567013892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45932.534567013892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45932.534567013892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45932.534567013892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45932.534567013892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45932.534567013892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45932.534567013892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45932.534567013892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45932.534567013892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45932.534567013892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45932.534567013892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45932.534567013892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45932.534567013892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45932.534567013892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45932.534567013892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45932.534567013892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45932.534567013892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45932.534567013892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45932.534567013892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45932.534567013892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45932.534567013892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45932.534567013892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45932.534567013892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45932.534567013892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45932.534567013892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45932.534567013892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45932.534567013892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45932.534567013892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45932.534567013892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45932.534567013892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45932.534567013892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45932.534567013892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45932.534567013892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45932.534567013892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45932.534567013892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45932.534567013892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45932.534567013892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45932.534567013892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45932.534567013892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45932.534567013892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45932.534567013892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45932.534567013892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45932.534567013892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45932.534567013892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45932.534567013892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45932.534567013892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45932.534567013892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45932.534567013892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45932.534567013892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45932.534567013892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45932.534567013892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45932.534567013892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45932.534567013892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45932.534567013892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45932.534567013892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45932.534567013892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45932.534567013892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45932.534567013892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45932.534567013892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45932.534567013892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45932.534567013892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45932.534567013892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45932.534567013892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45932.534567013892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45932.534567013892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45932.534567013892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45932.534567013892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45932.534567013892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45932.534567013892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45932.534567013892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45932.534567013892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45932.534567013892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45932.534567013892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45932.534567013892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45932.534567013892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45932.534567013892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45932.534567013892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45932.534567013892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45932.534567013892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45932.534567013892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45932.534567013892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45932.534567013892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45932.534567013892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45932.534567013892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45932.534567013892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45932.534567013892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45932.534567013892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45932.534567013892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45932.534567013892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45932.534567013892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45932.534567013892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45932.534567013892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45932.534567013892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45932.534567013892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45932.534567013892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45932.534567013892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45932.534567013892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45932.534567013892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45932.534567013892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45932.534567013892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45932.534567013892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45932.534567013892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45932.534567013892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45932.534567013892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45932.534567013892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45932.534567013892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45932.534567013892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45932.534567013892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45932.534567013892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45932.534567013892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45932.534567013892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45932.534567013892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45932.534567013892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45932.534567013892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45932.534567013892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45932.534567013892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45932.534567013892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45932.534567013892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45932.534567013892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45932.534567013892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45932.534567013892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45932.534567013892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45932.534567013892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45932.534567013892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45932.534567013892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45932.534567013892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45932.534567013892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45932.534567013892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45932.534567013892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45932.534567013892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45932.534567013892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45932.534567013892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45932.534567013892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45932.534567013892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45932.534567013892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45932.534567013892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45932.534567013892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45932.534567013892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45932.534567013892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45932.534567013892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45932.534567013892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45932.534567013892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45932.534567013892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45932.534567013892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45932.534567013892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45932.534567013892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45932.534567013892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45932.534567013892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45932.534567013892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45932.534567013892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45932.534567013892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45932.534567013892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45932.534567013892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45932.534567013892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45932.534567013892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45932.534567013892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45932.534567013892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45932.534567013892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45932.534567013892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45932.534567013892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45932.534567013892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45932.534567013892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45932.534567013892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45932.534567013892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45932.534567013892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45932.534567013892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45932.534567013892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45932.534567013892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45932.534567013892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45932.534567013892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45932.534567013892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45932.534567013892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45932.534567013892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45932.534567013892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45932.534567013892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sheetData>
  <dataValidations count="2">
    <dataValidation allowBlank="1" showInputMessage="1" showErrorMessage="1" sqref="E1" xr:uid="{4D935161-CDD3-4592-B877-3FB59C99E142}"/>
    <dataValidation type="list" allowBlank="1" showInputMessage="1" showErrorMessage="1" sqref="E3:E3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45932.534567013892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45932.534567013892</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45932.534567013892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45932.534567013892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45932.534567013892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45932.534567013892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45932.534567013892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45932.534567013892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45932.534567013892</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45932.534567013892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45932.534567013892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45932.534567013892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45932.534567013892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45932.534567013892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45932.534567013892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45932.534567013892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45932.534567013892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45932.534567013892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45932.534567013892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45932.534567013892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45932.534567013892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45932.534567013892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45932.534567013892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45932.534567013892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45932.534567013892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45932.534567013892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45932.534567013892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45932.534567013892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45932.534567013892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45932.534567013892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45932.534567013892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45932.534567013892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45932.534567013892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45932.534567013892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45932.534567013892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45932.534567013892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45932.534567013892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45932.534567013892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45932.534567013892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45932.534567013892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45932.534567013892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45932.534567013892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45932.534567013892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45932.534567013892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45932.534567013892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45932.534567013892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45932.534567013892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45932.534567013892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45932.534567013892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45932.534567013892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45932.534567013892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45932.534567013892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45932.534567013892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45932.534567013892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45932.534567013892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45932.534567013892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45932.534567013892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45932.534567013892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45932.534567013892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45932.534567013892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45932.534567013892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45932.534567013892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45932.534567013892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45932.534567013892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45932.534567013892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45932.534567013892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45932.534567013892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45932.534567013892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45932.534567013892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45932.534567013892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45932.534567013892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45932.534567013892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45932.534567013892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45932.534567013892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45932.534567013892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45932.534567013892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45932.534567013892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45932.534567013892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45932.534567013892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45932.534567013892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45932.534567013892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45932.534567013892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45932.534567013892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45932.534567013892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45932.534567013892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45932.534567013892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45932.534567013892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45932.534567013892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45932.534567013892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45932.534567013892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45932.534567013892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45932.534567013892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45932.534567013892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45932.534567013892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45932.534567013892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45932.534567013892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45932.534567013892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45932.534567013892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45932.534567013892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45932.534567013892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45932.534567013892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45932.534567013892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45932.534567013892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45932.534567013892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45932.534567013892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45932.534567013892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45932.534567013892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45932.534567013892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45932.534567013892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45932.534567013892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45932.534567013892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45932.534567013892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45932.534567013892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45932.534567013892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45932.534567013892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45932.534567013892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45932.534567013892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45932.534567013892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45932.534567013892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45932.534567013892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45932.534567013892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45932.534567013892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45932.534567013892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45932.534567013892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45932.534567013892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45932.534567013892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45932.534567013892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45932.534567013892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45932.534567013892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45932.534567013892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45932.534567013892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45932.534567013892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45932.534567013892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45932.534567013892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45932.534567013892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45932.534567013892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45932.534567013892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45932.534567013892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45932.534567013892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45932.534567013892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45932.534567013892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45932.534567013892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45932.534567013892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45932.534567013892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45932.534567013892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45932.534567013892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45932.534567013892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45932.534567013892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45932.534567013892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45932.534567013892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45932.534567013892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45932.534567013892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45932.534567013892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45932.534567013892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45932.534567013892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45932.534567013892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45932.534567013892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45932.534567013892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45932.534567013892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45932.534567013892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45932.534567013892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45932.534567013892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45932.534567013892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45932.534567013892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45932.534567013892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45932.534567013892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45932.534567013892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45932.534567013892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45932.534567013892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45932.534567013892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45932.534567013892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45932.534567013892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45932.534567013892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45932.534567013892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45932.534567013892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45932.534567013892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45932.534567013892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45932.534567013892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45932.534567013892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45932.534567013892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45932.534567013892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45932.534567013892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45932.534567013892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45932.534567013892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45932.534567013892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45932.534567013892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45932.534567013892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45932.534567013892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45932.534567013892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45932.534567013892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45932.534567013892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45932.534567013892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45932.534567013892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45932.534567013892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45932.534567013892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45932.534567013892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45932.534567013892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45932.534567013892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45932.534567013892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45932.534567013892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45932.534567013892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45932.534567013892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45932.534567013892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45932.534567013892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45932.534567013892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45932.534567013892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45932.534567013892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45932.534567013892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45932.534567013892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45932.534567013892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45932.534567013892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45932.534567013892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45932.534567013892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45932.534567013892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45932.534567013892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45932.534567013892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45932.534567013892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45932.534567013892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45932.534567013892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45932.534567013892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45932.534567013892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45932.534567013892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45932.534567013892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45932.534567013892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45932.534567013892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45932.534567013892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45932.534567013892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45932.534567013892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45932.534567013892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45932.534567013892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45932.534567013892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45932.534567013892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45932.534567013892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45932.534567013892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45932.534567013892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45932.534567013892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45932.534567013892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45932.534567013892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45932.534567013892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45932.534567013892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45932.534567013892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45932.534567013892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45932.534567013892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45932.534567013892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45932.534567013892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45932.534567013892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45932.534567013892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45932.534567013892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45932.534567013892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45932.534567013892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45932.534567013892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45932.534567013892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45932.534567013892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45932.534567013892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45932.534567013892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45932.534567013892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45932.534567013892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45932.534567013892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45932.534567013892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45932.534567013892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45932.534567013892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45932.534567013892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45932.534567013892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45932.534567013892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45932.534567013892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45932.534567013892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45932.534567013892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45932.534567013892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45932.534567013892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45932.534567013892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45932.534567013892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45932.534567013892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45932.534567013892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45932.534567013892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45932.534567013892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45932.534567013892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45932.534567013892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45932.534567013892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45932.534567013892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45932.534567013892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45932.534567013892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45932.534567013892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45932.534567013892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45932.534567013892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45932.534567013892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45932.534567013892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45932.534567013892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45932.534567013892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45932.534567013892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45932.534567013892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45932.534567013892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45932.534567013892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45932.534567013892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45932.534567013892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45932.534567013892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45932.534567013892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45932.534567013892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45932.534567013892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45932.534567013892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45932.534567013892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45932.534567013892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45932.534567013892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45932.534567013892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45932.534567013892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45932.534567013892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45932.534567013892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45932.534567013892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45932.534567013892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45932.534567013892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45932.534567013892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45932.534567013892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45932.534567013892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45932.534567013892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45932.534567013892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45932.534567013892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45932.534567013892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45932.534567013892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45932.534567013892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45932.534567013892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45932.534567013892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45932.534567013892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45932.534567013892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45932.534567013892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45932.534567013892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45932.534567013892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45932.534567013892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45932.534567013892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45932.534567013892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45932.534567013892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45932.534567013892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45932.534567013892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45932.534567013892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45932.534567013892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45932.534567013892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45932.534567013892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45932.534567013892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45932.534567013892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45932.534567013892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45932.534567013892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45932.534567013892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45932.534567013892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45932.534567013892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45932.534567013892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45932.534567013892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45932.534567013892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45932.534567013892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45932.534567013892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45932.534567013892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45932.534567013892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45932.534567013892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45932.534567013892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45932.534567013892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45932.534567013892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45932.534567013892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45932.534567013892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45932.534567013892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45932.534567013892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45932.534567013892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45932.534567013892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45932.534567013892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45932.534567013892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45932.534567013892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45932.534567013892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45932.534567013892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45932.534567013892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45932.534567013892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45932.534567013892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45932.534567013892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45932.534567013892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45932.534567013892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45932.534567013892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45932.534567013892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45932.534567013892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45932.534567013892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45932.534567013892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45932.534567013892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45932.534567013892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45932.534567013892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45932.534567013892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45932.534567013892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45932.534567013892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45932.534567013892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45932.534567013892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45932.534567013892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45932.534567013892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45932.534567013892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45932.534567013892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45932.534567013892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45932.534567013892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45932.534567013892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45932.534567013892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45932.534567013892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45932.534567013892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45932.534567013892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45932.534567013892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45932.534567013892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45932.534567013892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45932.534567013892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45932.534567013892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45932.534567013892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45932.534567013892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45932.534567013892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45932.534567013892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45932.534567013892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45932.534567013892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45932.534567013892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45932.534567013892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45932.534567013892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45932.534567013892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45932.534567013892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45932.534567013892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45932.534567013892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45932.534567013892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45932.534567013892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45932.534567013892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45932.534567013892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45932.534567013892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45932.534567013892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45932.534567013892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45932.534567013892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45932.534567013892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45932.534567013892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45932.534567013892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45932.534567013892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45932.534567013892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45932.534567013892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45932.534567013892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45932.534567013892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45932.534567013892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45932.534567013892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45932.534567013892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45932.534567013892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45932.534567013892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45932.534567013892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45932.534567013892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45932.534567013892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45932.534567013892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45932.534567013892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45932.534567013892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45932.534567013892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45932.534567013892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45932.534567013892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45932.534567013892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45932.534567013892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45932.534567013892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45932.534567013892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45932.534567013892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45932.534567013892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45932.534567013892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45932.534567013892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45932.534567013892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45932.534567013892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45932.534567013892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45932.534567013892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45932.534567013892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45932.534567013892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45932.534567013892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45932.534567013892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45932.534567013892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45932.534567013892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45932.534567013892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45932.534567013892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45932.534567013892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45932.534567013892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45932.534567013892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45932.534567013892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45932.534567013892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45932.534567013892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45932.534567013892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45932.534567013892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45932.534567013892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45932.534567013892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45932.534567013892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45932.534567013892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45932.534567013892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45932.534567013892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45932.534567013892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45932.534567013892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45932.534567013892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45932.534567013892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45932.534567013892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45932.534567013892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45932.534567013892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45932.534567013892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45932.534567013892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45932.534567013892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45932.534567013892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45932.534567013892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45932.534567013892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45932.534567013892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45932.534567013892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45932.534567013892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45932.534567013892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45932.534567013892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45932.534567013892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45932.534567013892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45932.534567013892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45932.534567013892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45932.534567013892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45932.534567013892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45932.534567013892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45932.534567013892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45932.534567013892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45932.534567013892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45932.534567013892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45932.534567013892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45932.534567013892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45932.534567013892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45932.534567013892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45932.534567013892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45932.534567013892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45932.534567013892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45932.534567013892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45932.534567013892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45932.534567013892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45932.534567013892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45932.534567013892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45932.534567013892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45932.534567013892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45932.534567013892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45932.534567013892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45932.534567013892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45932.534567013892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45932.534567013892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45932.534567013892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45932.534567013892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45932.534567013892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45932.534567013892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45932.534567013892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45932.534567013892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45932.534567013892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45932.534567013892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45932.534567013892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45932.534567013892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45932.534567013892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45932.534567013892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45932.534567013892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45932.534567013892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45932.534567013892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45932.534567013892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45932.534567013892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45932.534567013892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45932.534567013892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45932.534567013892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45932.534567013892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45932.534567013892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45932.534567013892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45932.534567013892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45932.534567013892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45932.534567013892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45932.534567013892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45932.534567013892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45932.534567013892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45932.534567013892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45932.534567013892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45932.534567013892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45932.534567013892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45932.534567013892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45932.534567013892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45932.534567013892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45932.534567013892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45932.534567013892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45932.534567013892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45932.534567013892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45932.534567013892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45932.534567013892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45932.534567013892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45932.534567013892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45932.534567013892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45932.534567013892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45932.534567013892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45932.534567013892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45932.534567013892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45932.534567013892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45932.534567013892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45932.534567013892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45932.534567013892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45932.534567013892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45932.534567013892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45932.534567013892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45932.534567013892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45932.534567013892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45932.534567013892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45932.534567013892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45932.534567013892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45932.534567013892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45932.534567013892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45932.534567013892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45932.534567013892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45932.534567013892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45932.534567013892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45932.534567013892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45932.534567013892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45932.534567013892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45932.534567013892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45932.534567013892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45932.534567013892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45932.534567013892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45932.534567013892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45932.534567013892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45932.534567013892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45932.534567013892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45932.534567013892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45932.534567013892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45932.534567013892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45932.534567013892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45932.534567013892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45932.534567013892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45932.534567013892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45932.534567013892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45932.534567013892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45932.534567013892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45932.534567013892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45932.534567013892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45932.534567013892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45932.534567013892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45932.534567013892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45932.534567013892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45932.534567013892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45932.534567013892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45932.534567013892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45932.534567013892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45932.534567013892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45932.534567013892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45932.534567013892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45932.534567013892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45932.534567013892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45932.534567013892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45932.534567013892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45932.534567013892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45932.534567013892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45932.534567013892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45932.534567013892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45932.534567013892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45932.534567013892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45932.534567013892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45932.534567013892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45932.534567013892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45932.534567013892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45932.534567013892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45932.534567013892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45932.534567013892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45932.534567013892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45932.534567013892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45932.534567013892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45932.534567013892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45932.534567013892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45932.534567013892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45932.534567013892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45932.534567013892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45932.534567013892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45932.534567013892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45932.534567013892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45932.534567013892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45932.534567013892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45932.534567013892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45932.534567013892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45932.534567013892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45932.534567013892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45932.534567013892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45932.534567013892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45932.534567013892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45932.534567013892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45932.534567013892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45932.534567013892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45932.534567013892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45932.534567013892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45932.534567013892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45932.534567013892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45932.534567013892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45932.534567013892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45932.534567013892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45932.534567013892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45932.534567013892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45932.534567013892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45932.534567013892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45932.534567013892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45932.534567013892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45932.534567013892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45932.534567013892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45932.534567013892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45932.534567013892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45932.534567013892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45932.534567013892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45932.534567013892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45932.534567013892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45932.534567013892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45932.534567013892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45932.534567013892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45932.534567013892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45932.534567013892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45932.534567013892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45932.534567013892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45932.534567013892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45932.534567013892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45932.534567013892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45932.534567013892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45932.534567013892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45932.534567013892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45932.534567013892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45932.534567013892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45932.534567013892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45932.534567013892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45932.534567013892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45932.534567013892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45932.534567013892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45932.534567013892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45932.534567013892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45932.534567013892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45932.534567013892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45932.534567013892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45932.534567013892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45932.534567013892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45932.534567013892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45932.534567013892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45932.534567013892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45932.534567013892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45932.534567013892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45932.534567013892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45932.534567013892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45932.534567013892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45932.534567013892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45932.534567013892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45932.534567013892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45932.534567013892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45932.534567013892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45932.534567013892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45932.534567013892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45932.534567013892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45932.534567013892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45932.534567013892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45932.534567013892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45932.534567013892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45932.534567013892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45932.534567013892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45932.534567013892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45932.534567013892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45932.534567013892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45932.534567013892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45932.534567013892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45932.534567013892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45932.534567013892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45932.534567013892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45932.534567013892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45932.534567013892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45932.534567013892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45932.534567013892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45932.534567013892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45932.534567013892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45932.534567013892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45932.534567013892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45932.534567013892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45932.534567013892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45932.534567013892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45932.534567013892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45932.534567013892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45932.534567013892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45932.534567013892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45932.534567013892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45932.534567013892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45932.534567013892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45932.534567013892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45932.534567013892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45932.534567013892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45932.534567013892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45932.534567013892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45932.534567013892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45932.534567013892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45932.534567013892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45932.534567013892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45932.534567013892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45932.534567013892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45932.534567013892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45932.534567013892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45932.534567013892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45932.534567013892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45932.534567013892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45932.534567013892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45932.534567013892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45932.534567013892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45932.534567013892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45932.534567013892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45932.534567013892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45932.534567013892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45932.534567013892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45932.534567013892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45932.534567013892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45932.534567013892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45932.534567013892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45932.534567013892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45932.534567013892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45932.534567013892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45932.534567013892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45932.534567013892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45932.534567013892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45932.534567013892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45932.534567013892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45932.534567013892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45932.534567013892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45932.534567013892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45932.534567013892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45932.534567013892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45932.534567013892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45932.534567013892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45932.534567013892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45932.534567013892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45932.534567013892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45932.534567013892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45932.534567013892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45932.534567013892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45932.534567013892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45932.534567013892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45932.534567013892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45932.534567013892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45932.534567013892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45932.534567013892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45932.534567013892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45932.534567013892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45932.534567013892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45932.534567013892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45932.534567013892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45932.534567013892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45932.534567013892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45932.534567013892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45932.534567013892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45932.534567013892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45932.534567013892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45932.534567013892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45932.534567013892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45932.534567013892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45932.534567013892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45932.534567013892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45932.534567013892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45932.534567013892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45932.534567013892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45932.534567013892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45932.534567013892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45932.534567013892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45932.534567013892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45932.534567013892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45932.534567013892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45932.534567013892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45932.534567013892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45932.534567013892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45932.534567013892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45932.534567013892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45932.534567013892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45932.534567013892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45932.534567013892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45932.534567013892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45932.534567013892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45932.534567013892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45932.534567013892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45932.534567013892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45932.534567013892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45932.534567013892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45932.534567013892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45932.534567013892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45932.534567013892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45932.534567013892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45932.534567013892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45932.534567013892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45932.534567013892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45932.534567013892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45932.534567013892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45932.534567013892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45932.534567013892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45932.534567013892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45932.534567013892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45932.534567013892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45932.534567013892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45932.534567013892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45932.534567013892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45932.534567013892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45932.534567013892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45932.534567013892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45932.534567013892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45932.534567013892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45932.534567013892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45932.534567013892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45932.534567013892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45932.534567013892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45932.534567013892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45932.534567013892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45932.534567013892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45932.534567013892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45932.534567013892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45932.534567013892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45932.534567013892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45932.534567013892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45932.534567013892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45932.534567013892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45932.534567013892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45932.534567013892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45932.534567013892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45932.534567013892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45932.534567013892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45932.534567013892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45932.534567013892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45932.534567013892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45932.534567013892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45932.534567013892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45932.534567013892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45932.534567013892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45932.534567013892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45932.534567013892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45932.534567013892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45932.534567013892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45932.534567013892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45932.534567013892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45932.534567013892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45932.534567013892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45932.534567013892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45932.534567013892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45932.534567013892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45932.534567013892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45932.534567013892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45932.534567013892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45932.534567013892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45932.534567013892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45932.534567013892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45932.534567013892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45932.534567013892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45932.534567013892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45932.534567013892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45932.534567013892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45932.534567013892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45932.534567013892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45932.534567013892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45932.534567013892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45932.534567013892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45932.534567013892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45932.534567013892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45932.534567013892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45932.534567013892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45932.534567013892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45932.534567013892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45932.534567013892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45932.534567013892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45932.534567013892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45932.534567013892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45932.534567013892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45932.534567013892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45932.534567013892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45932.534567013892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45932.534567013892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45932.534567013892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45932.534567013892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45932.534567013892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45932.534567013892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45932.534567013892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45932.534567013892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45932.534567013892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45932.534567013892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45932.534567013892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45932.534567013892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45932.534567013892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45932.534567013892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45932.534567013892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45932.534567013892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45932.534567013892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45932.534567013892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45932.534567013892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45932.534567013892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45932.534567013892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45932.534567013892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45932.534567013892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45932.534567013892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45932.534567013892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45932.534567013892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45932.534567013892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45932.534567013892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45932.534567013892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45932.534567013892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45932.534567013892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45932.534567013892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45932.534567013892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45932.534567013892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45932.534567013892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45932.534567013892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45932.534567013892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45932.534567013892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45932.534567013892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45932.534567013892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45932.534567013892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45932.534567013892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45932.534567013892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45932.534567013892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45932.534567013892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45932.534567013892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45932.534567013892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45932.534567013892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45932.534567013892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45932.534567013892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45932.534567013892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45932.534567013892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45932.534567013892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45932.534567013892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45932.534567013892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45932.534567013892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45932.534567013892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45932.534567013892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45932.534567013892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45932.534567013892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45932.534567013892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45932.534567013892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45932.534567013892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45932.534567013892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45932.534567013892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45932.534567013892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45932.534567013892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45932.534567013892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45932.534567013892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45932.534567013892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45932.534567013892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45932.534567013892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45932.534567013892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45932.534567013892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45932.534567013892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45932.534567013892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45932.534567013892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45932.534567013892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45932.534567013892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45932.534567013892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45932.534567013892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45932.534567013892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45932.534567013892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45932.534567013892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45932.534567013892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45932.534567013892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45932.534567013892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45932.534567013892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45932.534567013892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45932.534567013892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45932.534567013892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45932.534567013892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45932.534567013892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45932.534567013892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45932.534567013892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45932.534567013892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45932.534567013892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45932.534567013892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45932.534567013892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45932.534567013892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45932.534567013892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45932.534567013892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45932.534567013892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45932.534567013892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45932.534567013892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45932.534567013892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45932.534567013892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45932.534567013892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45932.534567013892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45932.534567013892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45932.534567013892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45932.534567013892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45932.534567013892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45932.534567013892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45932.534567013892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45932.534567013892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45932.534567013892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45932.534567013892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45932.534567013892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45932.534567013892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45932.534567013892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45932.534567013892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45932.534567013892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45932.534567013892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45932.534567013892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45932.534567013892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45932.534567013892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45932.534567013892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45932.534567013892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45932.534567013892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45932.534567013892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45932.534567013892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45932.534567013892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45932.534567013892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45932.534567013892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45932.534567013892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45932.534567013892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45932.534567013892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45932.534567013892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45932.534567013892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45932.534567013892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45932.534567013892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45932.534567013892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45932.534567013892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45932.534567013892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45932.534567013892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45932.534567013892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45932.534567013892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45932.534567013892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45932.534567013892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45932.534567013892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45932.534567013892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45932.534567013892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45932.534567013892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45932.534567013892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45932.534567013892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45932.534567013892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45932.534567013892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45932.534567013892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45932.534567013892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45932.534567013892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45932.534567013892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45932.534567013892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45932.534567013892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45932.534567013892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45932.534567013892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45932.534567013892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45932.534567013892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45932.534567013892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45932.534567013892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45932.534567013892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45932.534567013892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45932.534567013892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45932.534567013892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45932.534567013892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45932.534567013892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45932.534567013892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45932.534567013892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45932.534567013892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45932.534567013892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45932.534567013892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45932.534567013892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45932.534567013892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45932.534567013892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45932.534567013892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45932.534567013892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45932.534567013892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45932.534567013892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45932.534567013892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45932.534567013892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45932.534567013892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45932.534567013892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45932.534567013892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45932.534567013892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45932.534567013892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45932.534567013892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45932.534567013892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45932.534567013892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45932.534567013892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45932.534567013892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45932.534567013892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45932.534567013892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45932.534567013892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45932.534567013892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45932.534567013892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45932.534567013892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45932.534567013892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45932.534567013892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45932.534567013892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45932.534567013892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45932.534567013892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45932.534567013892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45932.534567013892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45932.534567013892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45932.534567013892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45932.534567013892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45932.534567013892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45932.534567013892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45932.534567013892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45932.534567013892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45932.534567013892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45932.534567013892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45932.534567013892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45932.534567013892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45932.534567013892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45932.534567013892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45932.534567013892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45932.534567013892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45932.534567013892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45932.534567013892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45932.534567013892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45932.534567013892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45932.534567013892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45932.534567013892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45932.534567013892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45932.534567013892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45932.534567013892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45932.534567013892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45932.534567013892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45932.534567013892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45932.534567013892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45932.534567013892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45932.534567013892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45932.534567013892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45932.534567013892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45932.534567013892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45932.534567013892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45932.534567013892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45932.534567013892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45932.534567013892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45932.534567013892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45932.534567013892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45932.534567013892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45932.534567013892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45932.534567013892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45932.534567013892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45932.534567013892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45932.534567013892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45932.534567013892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45932.534567013892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45932.534567013892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45932.534567013892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45932.534567013892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45932.534567013892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45932.534567013892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45932.534567013892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45932.534567013892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45932.534567013892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45932.534567013892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45932.534567013892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45932.534567013892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45932.534567013892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45932.534567013892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45932.534567013892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45932.534567013892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45932.534567013892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45932.534567013892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45932.534567013892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45932.534567013892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45932.534567013892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45932.534567013892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45932.534567013892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45932.534567013892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45932.534567013892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45932.534567013892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45932.534567013892</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229.05384942129604</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1.6442892361155828</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45932.534567013892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45932.534567013892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45932.534567013892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45932.534567013892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45932.534567013892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45932.534567013892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45932.534567013892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45932.534567013892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45932.534567013892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45932.534567013892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45932.534567013892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45932.534567013892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45932.534567013892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45932.534567013892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45932.534567013892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45932.534567013892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45932.534567013892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45932.534567013892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45932.534567013892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45932.534567013892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45932.534567013892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45932.534567013892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45932.534567013892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45932.534567013892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45932.534567013892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45932.534567013892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45932.534567013892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45932.534567013892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45932.534567013892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45932.534567013892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45932.534567013892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45932.534567013892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45932.534567013892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45932.534567013892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45932.534567013892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45932.534567013892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45932.534567013892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45932.534567013892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45932.534567013892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45932.534567013892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45932.534567013892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45932.534567013892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45932.534567013892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45932.534567013892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45932.534567013892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45932.534567013892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45932.534567013892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45932.534567013892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45932.534567013892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45932.534567013892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45932.534567013892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45932.534567013892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45932.534567013892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45932.534567013892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45932.534567013892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45932.534567013892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45932.534567013892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45932.534567013892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45932.534567013892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45932.534567013892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45932.534567013892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45932.534567013892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45932.534567013892</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45932.534567013892</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45932.534567013892</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40.702506828703918</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6.3456896990755922</v>
      </c>
      <c r="H3" s="38">
        <v>45926.158159722225</v>
      </c>
      <c r="I3" s="37" t="str">
        <f>IFERROR(VLOOKUP(D3,DB!A:F,6,0),"")</f>
        <v>SCECO</v>
      </c>
      <c r="J3" s="37" t="str">
        <f>IFERROR(VLOOKUP(D3,DB!A:G,7,0),"")</f>
        <v>Good</v>
      </c>
      <c r="K3" s="37" t="s">
        <v>39070</v>
      </c>
      <c r="L3" s="37" t="str">
        <f>IFERROR(VLOOKUP(D3,DB!A:I,9,0),"")</f>
        <v>Latis</v>
      </c>
      <c r="M3" s="139"/>
    </row>
    <row r="4" spans="1:13" ht="30.75">
      <c r="A4" s="37" t="s">
        <v>39071</v>
      </c>
      <c r="B4" s="37" t="str">
        <f>IFERROR(VLOOKUP(D4,DB!A:K,11,0),"")</f>
        <v>R5</v>
      </c>
      <c r="C4" s="37">
        <v>1</v>
      </c>
      <c r="D4" s="37" t="s">
        <v>31970</v>
      </c>
      <c r="E4" s="37" t="s">
        <v>38964</v>
      </c>
      <c r="F4" s="38">
        <v>45932.381701388891</v>
      </c>
      <c r="G4" s="39">
        <f ca="1">IFERROR(NOW()-F4,"-")</f>
        <v>0.15286562500114087</v>
      </c>
      <c r="H4" s="38">
        <v>45932.37128472222</v>
      </c>
      <c r="I4" s="37" t="str">
        <f>IFERROR(VLOOKUP(D4,DB!A:F,6,0),"")</f>
        <v>SCECO</v>
      </c>
      <c r="J4" s="37" t="str">
        <f>IFERROR(VLOOKUP(D4,DB!A:G,7,0),"")</f>
        <v>No BB Design</v>
      </c>
      <c r="K4" s="37" t="s">
        <v>39072</v>
      </c>
      <c r="L4" s="37" t="str">
        <f>IFERROR(VLOOKUP(D4,DB!A:I,9,0),"")</f>
        <v>Latis</v>
      </c>
      <c r="M4" s="139"/>
    </row>
    <row r="5" spans="1:13" ht="15.75">
      <c r="A5" s="37"/>
      <c r="B5" s="37" t="str">
        <f>IFERROR(VLOOKUP(D5,DB!A:K,11,0),"")</f>
        <v/>
      </c>
      <c r="C5" s="37"/>
      <c r="D5" s="143"/>
      <c r="E5" s="37"/>
      <c r="F5" s="38"/>
      <c r="G5" s="39">
        <f ca="1">IFERROR(NOW()-F5,"-")</f>
        <v>45932.534567013892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45932.534567013892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45932.534567013892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45932.534567013892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45932.534567013892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45932.534567013892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45932.534567013892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45932.534567013892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45932.534567013892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45932.534567013892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45932.534567013892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45932.534567013892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45932.534567013892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45932.534567013892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45932.534567013892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45932.534567013892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45932.534567013892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45932.534567013892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45932.534567013892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45932.534567013892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45932.534567013892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45932.534567013892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45932.534567013892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45932.534567013892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45932.534567013892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45932.534567013892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45932.534567013892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45932.534567013892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45932.534567013892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45932.534567013892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45932.534567013892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45932.534567013892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45932.534567013892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45932.534567013892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45932.534567013892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45932.534567013892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45932.534567013892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45932.534567013892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45932.534567013892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45932.534567013892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45932.534567013892</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45932.534567013892</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45932.534567013892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45932.534567013892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45932.534567013892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45932.534567013892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45932.534567013892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45932.534567013892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45932.534567013892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45932.534567013892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45932.534567013892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45932.534567013892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45932.534567013892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45932.534567013892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45932.534567013892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45932.534567013892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45932.534567013892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45932.534567013892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45932.534567013892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45932.534567013892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45932.534567013892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45932.534567013892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45932.534567013892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45932.534567013892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45932.534567013892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45932.534567013892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45932.534567013892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45932.534567013892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45932.534567013892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45932.534567013892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45932.534567013892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45932.534567013892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45932.534567013892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45932.534567013892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45932.534567013892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45932.534567013892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45932.534567013892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45932.534567013892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45932.534567013892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45932.534567013892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45932.534567013892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45932.534567013892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45932.534567013892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45932.534567013892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45932.534567013892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45932.534567013892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45932.534567013892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45932.534567013892</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45932.534567013892</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45932.534567013892</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45932.534567013892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45932.534567013892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45932.534567013892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45932.534567013892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45932.534567013892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45932.534567013892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45932.534567013892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45932.534567013892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45932.534567013892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45932.534567013892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45932.534567013892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45932.534567013892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45932.534567013892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45932.534567013892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45932.534567013892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45932.534567013892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45932.534567013892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45932.534567013892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45932.534567013892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45932.534567013892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45932.534567013892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45932.534567013892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45932.534567013892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45932.534567013892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45932.534567013892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45932.534567013892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45932.534567013892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45932.534567013892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45932.534567013892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45932.534567013892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45932.534567013892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45932.534567013892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45932.534567013892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45932.534567013892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45932.534567013892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45932.534567013892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45932.534567013892</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45932.534567013892</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45932.534567013892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45932.534567013892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45932.534567013892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45932.534567013892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45932.534567013892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45932.534567013892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45932.534567013892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45932.534567013892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45932.534567013892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45932.534567013892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45932.534567013892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45932.534567013892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45932.534567013892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45932.534567013892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45932.534567013892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45932.534567013892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45932.534567013892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45932.534567013892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45932.534567013892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45932.534567013892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45932.534567013892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45932.534567013892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45932.534567013892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45932.534567013892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45932.534567013892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45932.534567013892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45932.534567013892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45932.534567013892</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45932.534567013892</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45932.534567013892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45932.534567013892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45932.534567013892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45932.534567013892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45932.534567013892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45932.534567013892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45932.534567013892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45932.534567013892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45932.534567013892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45932.534567013892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45932.534567013892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45932.534567013892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45932.534567013892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45932.534567013892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45932.534567013892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45932.534567013892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45932.534567013892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45932.534567013892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45932.534567013892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45932.534567013892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45932.534567013892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45932.534567013892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45932.534567013892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45932.534567013892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45932.534567013892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45932.534567013892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45932.534567013892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45932.534567013892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45932.534567013892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45932.534567013892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45932.534567013892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45932.534567013892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45932.534567013892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45932.534567013892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45932.534567013892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45932.534567013892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45932.534567013892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45932.534567013892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45932.534567013892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45932.534567013892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45932.534567013892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45932.534567013892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45932.534567013892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45932.534567013892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45932.534567013892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45932.534567013892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45932.534567013892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45932.534567013892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45932.534567013892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45932.534567013892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45932.534567013892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45932.534567013892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45932.534567013892</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45932.534567013892</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3.3908517361123813</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5.7617197916697478</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0.73357164351909887</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39078</v>
      </c>
      <c r="B5" s="140" t="str">
        <f>IFERROR(VLOOKUP(D5,DB!A:K,11,0),"")</f>
        <v>R6</v>
      </c>
      <c r="C5" s="140">
        <v>3</v>
      </c>
      <c r="D5" s="140" t="s">
        <v>34816</v>
      </c>
      <c r="E5" s="140" t="s">
        <v>38964</v>
      </c>
      <c r="F5" s="144">
        <v>45932.451932870368</v>
      </c>
      <c r="G5" s="142">
        <f ca="1">IFERROR(NOW()-F5,"-")</f>
        <v>8.2634143524046522E-2</v>
      </c>
      <c r="H5" s="144">
        <v>45932.476388888892</v>
      </c>
      <c r="I5" s="140" t="str">
        <f>IFERROR(VLOOKUP(D5,DB!A:F,6,0),"")</f>
        <v>SCECO</v>
      </c>
      <c r="J5" s="140" t="str">
        <f>IFERROR(VLOOKUP(D5,DB!A:G,7,0),"")</f>
        <v>Vandalized</v>
      </c>
      <c r="K5" s="140" t="s">
        <v>39079</v>
      </c>
      <c r="L5" s="140" t="str">
        <f>IFERROR(VLOOKUP(D5,DB!A:I,9,0),"")</f>
        <v>Latis</v>
      </c>
    </row>
    <row r="6" spans="1:16383" ht="31.5" customHeight="1">
      <c r="A6" s="121"/>
      <c r="B6" s="140" t="str">
        <f>IFERROR(VLOOKUP(D6,DB!A:K,11,0),"")</f>
        <v/>
      </c>
      <c r="C6" s="140"/>
      <c r="D6" s="140"/>
      <c r="E6" s="140"/>
      <c r="F6" s="140"/>
      <c r="G6" s="142">
        <f ca="1">IFERROR(NOW()-F6,"-")</f>
        <v>45932.534567013892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45932.534567013892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45932.534567013892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45932.534567013892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45932.534567013892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45932.534567013892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45932.534567013892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45932.534567013892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45932.534567013892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45932.534567013892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45932.534567013892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45932.534567013892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45932.534567013892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45932.534567013892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45932.534567013892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45932.534567013892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45932.534567013892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45932.534567013892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45932.534567013892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45932.534567013892</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45932.534567013892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45932.534567013892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45932.534567013892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45932.534567013892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45932.534567013892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45932.534567013892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45932.534567013892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45932.534567013892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45932.534567013892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45932.534567013892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45932.534567013892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45932.534567013892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45932.534567013892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45932.534567013892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45932.534567013892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45932.534567013892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45932.534567013892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45932.534567013892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45932.534567013892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45932.534567013892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45932.534567013892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45932.534567013892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45932.534567013892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45932.534567013892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45932.534567013892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45932.534567013892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45932.534567013892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45932.534567013892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45932.534567013892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45932.534567013892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45932.534567013892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45932.534567013892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45932.534567013892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45932.534567013892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45932.534567013892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45932.534567013892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45932.534567013892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45932.534567013892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45932.534567013892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45932.534567013892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45932.534567013892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45932.534567013892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45932.534567013892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45932.534567013892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45932.534567013892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45932.534567013892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45932.534567013892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45932.534567013892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45932.534567013892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45932.534567013892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45932.534567013892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45932.534567013892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45932.534567013892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45932.534567013892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45932.534567013892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45932.534567013892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45932.534567013892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45932.534567013892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45932.534567013892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45932.534567013892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45932.534567013892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45932.534567013892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45932.534567013892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45932.534567013892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45932.534567013892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45932.534567013892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45932.534567013892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45932.534567013892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45932.534567013892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45932.534567013892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45932.534567013892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45932.534567013892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45932.534567013892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45932.534567013892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45932.534567013892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45932.534567013892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45932.534567013892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45932.534567013892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45932.534567013892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45932.534567013892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45932.534567013892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45932.534567013892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45932.534567013892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45932.534567013892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45932.534567013892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45932.534567013892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45932.534567013892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45932.534567013892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45932.534567013892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45932.534567013892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45932.534567013892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45932.534567013892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45932.534567013892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45932.534567013892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45932.534567013892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45932.534567013892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45932.534567013892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45932.534567013892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45932.534567013892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45932.534567013892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45932.534567013892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45932.534567013892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45932.534567013892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45932.534567013892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45932.534567013892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45932.534567013892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45932.534567013892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45932.534567013892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45932.534567013892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45932.534567013892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45932.534567013892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45932.534567013892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45932.534567013892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45932.534567013892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45932.534567013892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45932.534567013892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45932.534567013892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45932.534567013892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45932.534567013892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45932.534567013892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45932.534567013892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45932.534567013892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45932.534567013892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45932.534567013892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45932.534567013892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45932.534567013892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45932.534567013892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45932.534567013892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45932.534567013892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45932.534567013892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45932.534567013892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45932.534567013892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45932.534567013892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45932.534567013892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45932.534567013892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45932.534567013892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45932.534567013892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45932.534567013892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45932.534567013892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45932.534567013892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45932.534567013892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45932.534567013892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45932.534567013892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45932.534567013892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45932.534567013892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45932.534567013892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45932.534567013892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45932.534567013892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45932.534567013892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45932.534567013892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45932.534567013892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45932.534567013892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45932.534567013892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45932.534567013892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45932.534567013892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45932.534567013892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45932.534567013892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45932.534567013892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45932.534567013892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45932.534567013892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45932.534567013892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45932.534567013892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45932.534567013892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45932.534567013892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45932.534567013892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45932.534567013892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45932.534567013892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45932.534567013892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45932.534567013892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45932.534567013892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45932.534567013892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45932.534567013892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45932.534567013892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45932.534567013892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45932.534567013892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45932.534567013892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45932.534567013892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45932.534567013892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45932.534567013892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45932.534567013892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45932.534567013892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45932.534567013892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45932.534567013892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45932.534567013892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45932.534567013892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45932.534567013892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45932.534567013892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45932.534567013892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45932.534567013892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45932.534567013892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45932.534567013892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45932.534567013892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45932.534567013892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45932.534567013892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45932.534567013892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45932.534567013892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45932.534567013892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45932.534567013892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45932.534567013892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45932.534567013892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45932.534567013892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45932.534567013892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45932.534567013892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45932.534567013892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45932.534567013892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45932.534567013892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45932.534567013892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45932.534567013892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45932.534567013892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45932.534567013892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45932.534567013892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45932.534567013892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45932.534567013892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45932.534567013892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45932.534567013892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45932.534567013892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45932.534567013892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45932.534567013892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45932.534567013892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45932.534567013892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45932.534567013892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45932.534567013892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45932.534567013892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45932.534567013892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45932.534567013892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45932.534567013892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45932.534567013892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45932.534567013892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45932.534567013892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45932.534567013892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45932.534567013892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45932.534567013892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45932.534567013892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45932.534567013892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45932.534567013892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45932.534567013892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45932.534567013892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45932.534567013892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45932.534567013892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45932.534567013892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45932.534567013892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45932.534567013892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45932.534567013892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45932.534567013892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45932.534567013892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45932.534567013892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45932.534567013892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45932.534567013892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45932.534567013892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45932.534567013892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45932.534567013892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45932.534567013892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45932.534567013892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45932.534567013892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45932.534567013892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45932.534567013892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45932.534567013892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45932.534567013892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45932.534567013892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45932.534567013892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45932.534567013892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45932.534567013892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45932.534567013892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45932.534567013892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45932.534567013892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45932.534567013892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45932.534567013892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45932.534567013892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45932.534567013892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45932.534567013892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45932.534567013892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45932.534567013892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45932.534567013892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45932.534567013892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45932.534567013892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45932.534567013892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45932.534567013892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45932.534567013892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45932.534567013892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45932.534567013892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45932.534567013892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45932.534567013892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45932.534567013892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45932.534567013892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45932.534567013892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45932.534567013892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45932.534567013892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45932.534567013892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45932.534567013892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45932.534567013892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45932.534567013892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45932.534567013892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45932.534567013892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45932.534567013892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45932.534567013892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45932.534567013892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45932.534567013892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45932.534567013892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45932.534567013892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45932.534567013892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45932.534567013892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45932.534567013892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45932.534567013892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45932.534567013892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45932.534567013892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45932.534567013892</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2025-10-02T09:49:57Z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